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xl/pivotTables/pivotTable50.xml" ContentType="application/vnd.openxmlformats-officedocument.spreadsheetml.pivotTable+xml"/>
  <Override PartName="/xl/pivotTables/pivotTable51.xml" ContentType="application/vnd.openxmlformats-officedocument.spreadsheetml.pivotTable+xml"/>
  <Override PartName="/xl/pivotTables/pivotTable52.xml" ContentType="application/vnd.openxmlformats-officedocument.spreadsheetml.pivotTable+xml"/>
  <Override PartName="/xl/pivotTables/pivotTable53.xml" ContentType="application/vnd.openxmlformats-officedocument.spreadsheetml.pivotTable+xml"/>
  <Override PartName="/xl/pivotTables/pivotTable54.xml" ContentType="application/vnd.openxmlformats-officedocument.spreadsheetml.pivotTable+xml"/>
  <Override PartName="/xl/pivotTables/pivotTable55.xml" ContentType="application/vnd.openxmlformats-officedocument.spreadsheetml.pivotTable+xml"/>
  <Override PartName="/xl/pivotTables/pivotTable56.xml" ContentType="application/vnd.openxmlformats-officedocument.spreadsheetml.pivotTable+xml"/>
  <Override PartName="/xl/pivotTables/pivotTable57.xml" ContentType="application/vnd.openxmlformats-officedocument.spreadsheetml.pivotTable+xml"/>
  <Override PartName="/xl/pivotTables/pivotTable58.xml" ContentType="application/vnd.openxmlformats-officedocument.spreadsheetml.pivotTable+xml"/>
  <Override PartName="/xl/pivotTables/pivotTable59.xml" ContentType="application/vnd.openxmlformats-officedocument.spreadsheetml.pivotTable+xml"/>
  <Override PartName="/xl/pivotTables/pivotTable60.xml" ContentType="application/vnd.openxmlformats-officedocument.spreadsheetml.pivotTable+xml"/>
  <Override PartName="/xl/pivotTables/pivotTable61.xml" ContentType="application/vnd.openxmlformats-officedocument.spreadsheetml.pivotTable+xml"/>
  <Override PartName="/xl/pivotTables/pivotTable62.xml" ContentType="application/vnd.openxmlformats-officedocument.spreadsheetml.pivotTable+xml"/>
  <Override PartName="/xl/pivotTables/pivotTable63.xml" ContentType="application/vnd.openxmlformats-officedocument.spreadsheetml.pivotTable+xml"/>
  <Override PartName="/xl/pivotTables/pivotTable64.xml" ContentType="application/vnd.openxmlformats-officedocument.spreadsheetml.pivotTable+xml"/>
  <Override PartName="/xl/pivotTables/pivotTable65.xml" ContentType="application/vnd.openxmlformats-officedocument.spreadsheetml.pivotTable+xml"/>
  <Override PartName="/xl/pivotTables/pivotTable66.xml" ContentType="application/vnd.openxmlformats-officedocument.spreadsheetml.pivotTable+xml"/>
  <Override PartName="/xl/pivotTables/pivotTable67.xml" ContentType="application/vnd.openxmlformats-officedocument.spreadsheetml.pivotTable+xml"/>
  <Override PartName="/xl/pivotTables/pivotTable68.xml" ContentType="application/vnd.openxmlformats-officedocument.spreadsheetml.pivotTable+xml"/>
  <Override PartName="/xl/pivotTables/pivotTable69.xml" ContentType="application/vnd.openxmlformats-officedocument.spreadsheetml.pivotTable+xml"/>
  <Override PartName="/xl/pivotTables/pivotTable70.xml" ContentType="application/vnd.openxmlformats-officedocument.spreadsheetml.pivotTable+xml"/>
  <Override PartName="/xl/pivotTables/pivotTable71.xml" ContentType="application/vnd.openxmlformats-officedocument.spreadsheetml.pivotTab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72.xml" ContentType="application/vnd.openxmlformats-officedocument.spreadsheetml.pivotTable+xml"/>
  <Override PartName="/xl/pivotTables/pivotTable73.xml" ContentType="application/vnd.openxmlformats-officedocument.spreadsheetml.pivotTable+xml"/>
  <Override PartName="/xl/pivotTables/pivotTable74.xml" ContentType="application/vnd.openxmlformats-officedocument.spreadsheetml.pivotTable+xml"/>
  <Override PartName="/xl/pivotTables/pivotTable75.xml" ContentType="application/vnd.openxmlformats-officedocument.spreadsheetml.pivotTable+xml"/>
  <Override PartName="/xl/pivotTables/pivotTable76.xml" ContentType="application/vnd.openxmlformats-officedocument.spreadsheetml.pivotTable+xml"/>
  <Override PartName="/xl/pivotTables/pivotTable77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78.xml" ContentType="application/vnd.openxmlformats-officedocument.spreadsheetml.pivotTable+xml"/>
  <Override PartName="/xl/pivotTables/pivotTable79.xml" ContentType="application/vnd.openxmlformats-officedocument.spreadsheetml.pivotTable+xml"/>
  <Override PartName="/xl/pivotTables/pivotTable80.xml" ContentType="application/vnd.openxmlformats-officedocument.spreadsheetml.pivotTable+xml"/>
  <Override PartName="/xl/pivotTables/pivotTable81.xml" ContentType="application/vnd.openxmlformats-officedocument.spreadsheetml.pivotTable+xml"/>
  <Override PartName="/xl/pivotTables/pivotTable82.xml" ContentType="application/vnd.openxmlformats-officedocument.spreadsheetml.pivotTable+xml"/>
  <Override PartName="/xl/pivotTables/pivotTable83.xml" ContentType="application/vnd.openxmlformats-officedocument.spreadsheetml.pivotTable+xml"/>
  <Override PartName="/xl/pivotTables/pivotTable84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85.xml" ContentType="application/vnd.openxmlformats-officedocument.spreadsheetml.pivotTable+xml"/>
  <Override PartName="/xl/pivotTables/pivotTable86.xml" ContentType="application/vnd.openxmlformats-officedocument.spreadsheetml.pivotTable+xml"/>
  <Override PartName="/xl/pivotTables/pivotTable87.xml" ContentType="application/vnd.openxmlformats-officedocument.spreadsheetml.pivotTable+xml"/>
  <Override PartName="/xl/pivotTables/pivotTable88.xml" ContentType="application/vnd.openxmlformats-officedocument.spreadsheetml.pivotTable+xml"/>
  <Override PartName="/xl/pivotTables/pivotTable89.xml" ContentType="application/vnd.openxmlformats-officedocument.spreadsheetml.pivotTable+xml"/>
  <Override PartName="/xl/pivotTables/pivotTable90.xml" ContentType="application/vnd.openxmlformats-officedocument.spreadsheetml.pivotTable+xml"/>
  <Override PartName="/xl/pivotTables/pivotTable91.xml" ContentType="application/vnd.openxmlformats-officedocument.spreadsheetml.pivotTable+xml"/>
  <Override PartName="/xl/pivotTables/pivotTable92.xml" ContentType="application/vnd.openxmlformats-officedocument.spreadsheetml.pivotTable+xml"/>
  <Override PartName="/xl/pivotTables/pivotTable93.xml" ContentType="application/vnd.openxmlformats-officedocument.spreadsheetml.pivot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94.xml" ContentType="application/vnd.openxmlformats-officedocument.spreadsheetml.pivotTable+xml"/>
  <Override PartName="/xl/pivotTables/pivotTable95.xml" ContentType="application/vnd.openxmlformats-officedocument.spreadsheetml.pivotTable+xml"/>
  <Override PartName="/xl/pivotTables/pivotTable96.xml" ContentType="application/vnd.openxmlformats-officedocument.spreadsheetml.pivotTable+xml"/>
  <Override PartName="/xl/pivotTables/pivotTable97.xml" ContentType="application/vnd.openxmlformats-officedocument.spreadsheetml.pivotTable+xml"/>
  <Override PartName="/xl/pivotTables/pivotTable98.xml" ContentType="application/vnd.openxmlformats-officedocument.spreadsheetml.pivotTable+xml"/>
  <Override PartName="/xl/pivotTables/pivotTable99.xml" ContentType="application/vnd.openxmlformats-officedocument.spreadsheetml.pivotTable+xml"/>
  <Override PartName="/xl/pivotTables/pivotTable100.xml" ContentType="application/vnd.openxmlformats-officedocument.spreadsheetml.pivotTable+xml"/>
  <Override PartName="/xl/pivotTables/pivotTable101.xml" ContentType="application/vnd.openxmlformats-officedocument.spreadsheetml.pivotTable+xml"/>
  <Override PartName="/xl/pivotTables/pivotTable102.xml" ContentType="application/vnd.openxmlformats-officedocument.spreadsheetml.pivotTable+xml"/>
  <Override PartName="/xl/pivotTables/pivotTable103.xml" ContentType="application/vnd.openxmlformats-officedocument.spreadsheetml.pivotTable+xml"/>
  <Override PartName="/xl/pivotTables/pivotTable104.xml" ContentType="application/vnd.openxmlformats-officedocument.spreadsheetml.pivotTable+xml"/>
  <Override PartName="/xl/pivotTables/pivotTable105.xml" ContentType="application/vnd.openxmlformats-officedocument.spreadsheetml.pivotTable+xml"/>
  <Override PartName="/xl/pivotTables/pivotTable106.xml" ContentType="application/vnd.openxmlformats-officedocument.spreadsheetml.pivotTable+xml"/>
  <Override PartName="/xl/pivotTables/pivotTable107.xml" ContentType="application/vnd.openxmlformats-officedocument.spreadsheetml.pivotTable+xml"/>
  <Override PartName="/xl/pivotTables/pivotTable108.xml" ContentType="application/vnd.openxmlformats-officedocument.spreadsheetml.pivotTable+xml"/>
  <Override PartName="/xl/pivotTables/pivotTable109.xml" ContentType="application/vnd.openxmlformats-officedocument.spreadsheetml.pivotTable+xml"/>
  <Override PartName="/xl/pivotTables/pivotTable110.xml" ContentType="application/vnd.openxmlformats-officedocument.spreadsheetml.pivotTable+xml"/>
  <Override PartName="/xl/pivotTables/pivotTable111.xml" ContentType="application/vnd.openxmlformats-officedocument.spreadsheetml.pivotTable+xml"/>
  <Override PartName="/xl/pivotTables/pivotTable112.xml" ContentType="application/vnd.openxmlformats-officedocument.spreadsheetml.pivotTable+xml"/>
  <Override PartName="/xl/pivotTables/pivotTable113.xml" ContentType="application/vnd.openxmlformats-officedocument.spreadsheetml.pivotTable+xml"/>
  <Override PartName="/xl/pivotTables/pivotTable114.xml" ContentType="application/vnd.openxmlformats-officedocument.spreadsheetml.pivotTable+xml"/>
  <Override PartName="/xl/pivotTables/pivotTable115.xml" ContentType="application/vnd.openxmlformats-officedocument.spreadsheetml.pivotTable+xml"/>
  <Override PartName="/xl/pivotTables/pivotTable116.xml" ContentType="application/vnd.openxmlformats-officedocument.spreadsheetml.pivotTable+xml"/>
  <Override PartName="/xl/pivotTables/pivotTable117.xml" ContentType="application/vnd.openxmlformats-officedocument.spreadsheetml.pivotTable+xml"/>
  <Override PartName="/xl/pivotTables/pivotTable118.xml" ContentType="application/vnd.openxmlformats-officedocument.spreadsheetml.pivotTable+xml"/>
  <Override PartName="/xl/pivotTables/pivotTable119.xml" ContentType="application/vnd.openxmlformats-officedocument.spreadsheetml.pivotTable+xml"/>
  <Override PartName="/xl/pivotTables/pivotTable120.xml" ContentType="application/vnd.openxmlformats-officedocument.spreadsheetml.pivotTable+xml"/>
  <Override PartName="/xl/pivotTables/pivotTable121.xml" ContentType="application/vnd.openxmlformats-officedocument.spreadsheetml.pivotTable+xml"/>
  <Override PartName="/xl/pivotTables/pivotTable122.xml" ContentType="application/vnd.openxmlformats-officedocument.spreadsheetml.pivotTable+xml"/>
  <Override PartName="/xl/pivotTables/pivotTable123.xml" ContentType="application/vnd.openxmlformats-officedocument.spreadsheetml.pivotTable+xml"/>
  <Override PartName="/xl/pivotTables/pivotTable124.xml" ContentType="application/vnd.openxmlformats-officedocument.spreadsheetml.pivotTable+xml"/>
  <Override PartName="/xl/pivotTables/pivotTable125.xml" ContentType="application/vnd.openxmlformats-officedocument.spreadsheetml.pivotTable+xml"/>
  <Override PartName="/xl/pivotTables/pivotTable126.xml" ContentType="application/vnd.openxmlformats-officedocument.spreadsheetml.pivotTable+xml"/>
  <Override PartName="/xl/pivotTables/pivotTable127.xml" ContentType="application/vnd.openxmlformats-officedocument.spreadsheetml.pivotTable+xml"/>
  <Override PartName="/xl/pivotTables/pivotTable128.xml" ContentType="application/vnd.openxmlformats-officedocument.spreadsheetml.pivotTable+xml"/>
  <Override PartName="/xl/pivotTables/pivotTable129.xml" ContentType="application/vnd.openxmlformats-officedocument.spreadsheetml.pivotTable+xml"/>
  <Override PartName="/xl/pivotTables/pivotTable130.xml" ContentType="application/vnd.openxmlformats-officedocument.spreadsheetml.pivotTable+xml"/>
  <Override PartName="/xl/pivotTables/pivotTable131.xml" ContentType="application/vnd.openxmlformats-officedocument.spreadsheetml.pivotTable+xml"/>
  <Override PartName="/xl/pivotTables/pivotTable132.xml" ContentType="application/vnd.openxmlformats-officedocument.spreadsheetml.pivotTable+xml"/>
  <Override PartName="/xl/pivotTables/pivotTable133.xml" ContentType="application/vnd.openxmlformats-officedocument.spreadsheetml.pivotTable+xml"/>
  <Override PartName="/xl/pivotTables/pivotTable134.xml" ContentType="application/vnd.openxmlformats-officedocument.spreadsheetml.pivotTable+xml"/>
  <Override PartName="/xl/pivotTables/pivotTable135.xml" ContentType="application/vnd.openxmlformats-officedocument.spreadsheetml.pivotTable+xml"/>
  <Override PartName="/xl/pivotTables/pivotTable136.xml" ContentType="application/vnd.openxmlformats-officedocument.spreadsheetml.pivotTable+xml"/>
  <Override PartName="/xl/pivotTables/pivotTable137.xml" ContentType="application/vnd.openxmlformats-officedocument.spreadsheetml.pivotTable+xml"/>
  <Override PartName="/xl/pivotTables/pivotTable138.xml" ContentType="application/vnd.openxmlformats-officedocument.spreadsheetml.pivotTable+xml"/>
  <Override PartName="/xl/pivotTables/pivotTable139.xml" ContentType="application/vnd.openxmlformats-officedocument.spreadsheetml.pivotTable+xml"/>
  <Override PartName="/xl/pivotTables/pivotTable140.xml" ContentType="application/vnd.openxmlformats-officedocument.spreadsheetml.pivotTable+xml"/>
  <Override PartName="/xl/pivotTables/pivotTable141.xml" ContentType="application/vnd.openxmlformats-officedocument.spreadsheetml.pivotTable+xml"/>
  <Override PartName="/xl/pivotTables/pivotTable142.xml" ContentType="application/vnd.openxmlformats-officedocument.spreadsheetml.pivotTable+xml"/>
  <Override PartName="/xl/pivotTables/pivotTable143.xml" ContentType="application/vnd.openxmlformats-officedocument.spreadsheetml.pivotTable+xml"/>
  <Override PartName="/xl/pivotTables/pivotTable144.xml" ContentType="application/vnd.openxmlformats-officedocument.spreadsheetml.pivotTable+xml"/>
  <Override PartName="/xl/pivotTables/pivotTable145.xml" ContentType="application/vnd.openxmlformats-officedocument.spreadsheetml.pivotTable+xml"/>
  <Override PartName="/xl/pivotTables/pivotTable146.xml" ContentType="application/vnd.openxmlformats-officedocument.spreadsheetml.pivotTable+xml"/>
  <Override PartName="/xl/pivotTables/pivotTable147.xml" ContentType="application/vnd.openxmlformats-officedocument.spreadsheetml.pivotTable+xml"/>
  <Override PartName="/xl/pivotTables/pivotTable148.xml" ContentType="application/vnd.openxmlformats-officedocument.spreadsheetml.pivotTable+xml"/>
  <Override PartName="/xl/pivotTables/pivotTable149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risp\OneDrive\Área de Trabalho\freelas\Mykaella Soares\"/>
    </mc:Choice>
  </mc:AlternateContent>
  <bookViews>
    <workbookView xWindow="0" yWindow="0" windowWidth="23040" windowHeight="9372"/>
  </bookViews>
  <sheets>
    <sheet name="Descritiva" sheetId="19" r:id="rId1"/>
    <sheet name="Descritiva 1" sheetId="3" state="hidden" r:id="rId2"/>
    <sheet name="Descritiva 2" sheetId="6" state="hidden" r:id="rId3"/>
    <sheet name="Descritiva 3" sheetId="7" state="hidden" r:id="rId4"/>
    <sheet name="Descritivas 4" sheetId="8" state="hidden" r:id="rId5"/>
    <sheet name="Limpar" sheetId="4" state="hidden" r:id="rId6"/>
    <sheet name="CRUZ IT" sheetId="23" state="hidden" r:id="rId7"/>
    <sheet name="Desagregação IT" sheetId="10" state="hidden" r:id="rId8"/>
    <sheet name="CRUZ PSD" sheetId="24" state="hidden" r:id="rId9"/>
    <sheet name="Desagregação PSD" sheetId="14" state="hidden" r:id="rId10"/>
    <sheet name="Cross" sheetId="21" r:id="rId11"/>
    <sheet name="Cross 1" sheetId="15" state="hidden" r:id="rId12"/>
    <sheet name="Cross 2" sheetId="16" state="hidden" r:id="rId13"/>
    <sheet name="Cross 3" sheetId="17" state="hidden" r:id="rId14"/>
    <sheet name="Cross 4" sheetId="18" state="hidden" r:id="rId15"/>
    <sheet name="Testes" sheetId="22" state="hidden" r:id="rId16"/>
    <sheet name="Dados" sheetId="2" r:id="rId17"/>
  </sheets>
  <externalReferences>
    <externalReference r:id="rId18"/>
  </externalReferences>
  <definedNames>
    <definedName name="_xlnm._FilterDatabase" localSheetId="6" hidden="1">'CRUZ IT'!$A$1:$H$210</definedName>
    <definedName name="_xlnm._FilterDatabase" localSheetId="8" hidden="1">'CRUZ PSD'!$B$1:$J$1</definedName>
    <definedName name="_xlnm._FilterDatabase" localSheetId="16" hidden="1">Dados!$A$1:$BT$210</definedName>
    <definedName name="_xlnm._FilterDatabase" localSheetId="7" hidden="1">'Desagregação IT'!$A$1:$J$50</definedName>
    <definedName name="_xlnm._FilterDatabase" localSheetId="9" hidden="1">'Desagregação PSD'!$A$1:$I$86</definedName>
    <definedName name="_xlnm._FilterDatabase" localSheetId="5" hidden="1">Limpar!$AJ$1:$AK$206</definedName>
    <definedName name="_xlcn.WorksheetConnection_Plan1A1C151" hidden="1">[1]cdg!$A$1:$B$15</definedName>
    <definedName name="IT" localSheetId="6">'CRUZ IT'!$A$2:$G$210</definedName>
    <definedName name="limpar1" localSheetId="9">'Desagregação PSD'!$A$2:$H$86</definedName>
    <definedName name="limpar1_1" localSheetId="7">'Desagregação IT'!$A$2:$I$86</definedName>
    <definedName name="Pesquisa__Trabalho_e_adoecimento_de_professores" localSheetId="16">Dados!$A$1:$BT$210</definedName>
    <definedName name="PSD" localSheetId="8">'CRUZ PSD'!$A$2:$I$210</definedName>
  </definedNames>
  <calcPr calcId="152511"/>
  <pivotCaches>
    <pivotCache cacheId="0" r:id="rId19"/>
    <pivotCache cacheId="1" r:id="rId20"/>
    <pivotCache cacheId="2" r:id="rId21"/>
    <pivotCache cacheId="3" r:id="rId22"/>
    <pivotCache cacheId="4" r:id="rId23"/>
    <pivotCache cacheId="5" r:id="rId24"/>
    <pivotCache cacheId="6" r:id="rId25"/>
    <pivotCache cacheId="7" r:id="rId26"/>
  </pivotCaches>
  <extLst>
    <ext xmlns:x15="http://schemas.microsoft.com/office/spreadsheetml/2010/11/main" uri="{FCE2AD5D-F65C-4FA6-A056-5C36A1767C68}">
      <x15:dataModel>
        <x15:modelTables>
          <x15:modelTable id="Intervalo-6357d48a-7f7f-42ea-b921-0188d14a376d" name="Intervalo" connection="WorksheetConnection_Plan1!$A$1:$C$15"/>
        </x15:modelTables>
      </x15:dataModel>
    </ext>
  </extLst>
</workbook>
</file>

<file path=xl/calcChain.xml><?xml version="1.0" encoding="utf-8"?>
<calcChain xmlns="http://schemas.openxmlformats.org/spreadsheetml/2006/main">
  <c r="CY3" i="19" l="1"/>
  <c r="CY4" i="19"/>
  <c r="CY5" i="19"/>
  <c r="CY6" i="19"/>
  <c r="CY7" i="19"/>
  <c r="CY8" i="19"/>
  <c r="CY9" i="19"/>
  <c r="CY10" i="19"/>
  <c r="CY2" i="19"/>
  <c r="CX10" i="19"/>
  <c r="CA3" i="19"/>
  <c r="CA4" i="19"/>
  <c r="CA5" i="19"/>
  <c r="CA6" i="19"/>
  <c r="CA7" i="19"/>
  <c r="CA8" i="19"/>
  <c r="CA2" i="19"/>
  <c r="BZ8" i="19"/>
  <c r="AA3" i="19"/>
  <c r="AA4" i="19"/>
  <c r="AA5" i="19"/>
  <c r="AA6" i="19"/>
  <c r="AA2" i="19"/>
  <c r="Z6" i="19"/>
  <c r="D172" i="18" l="1"/>
  <c r="D167" i="18"/>
  <c r="D145" i="18"/>
  <c r="D104" i="18"/>
  <c r="D67" i="18"/>
  <c r="B106" i="18"/>
  <c r="B103" i="18"/>
  <c r="B93" i="18"/>
  <c r="B79" i="18"/>
  <c r="B67" i="18"/>
  <c r="BE19" i="19" l="1"/>
  <c r="BE18" i="19"/>
  <c r="BE17" i="19"/>
  <c r="BE16" i="19"/>
  <c r="BE15" i="19"/>
  <c r="BE14" i="19"/>
  <c r="BE13" i="19"/>
  <c r="BE12" i="19"/>
  <c r="BE11" i="19"/>
  <c r="BE10" i="19"/>
  <c r="BE9" i="19"/>
  <c r="BE8" i="19"/>
  <c r="BE7" i="19"/>
  <c r="BE6" i="19"/>
  <c r="BE5" i="19"/>
  <c r="BE4" i="19"/>
  <c r="BE3" i="19"/>
  <c r="BE2" i="19"/>
  <c r="AC211" i="4"/>
  <c r="AA211" i="4"/>
  <c r="AL16" i="19"/>
  <c r="AB6" i="24" l="1"/>
  <c r="ES4" i="21"/>
  <c r="EN4" i="21" s="1"/>
  <c r="ES5" i="21"/>
  <c r="EJ5" i="21" s="1"/>
  <c r="ES6" i="21"/>
  <c r="EP6" i="21" s="1"/>
  <c r="ES7" i="21"/>
  <c r="ER7" i="21" s="1"/>
  <c r="ES8" i="21"/>
  <c r="EJ8" i="21" s="1"/>
  <c r="ES3" i="21"/>
  <c r="EN3" i="21" s="1"/>
  <c r="AE4" i="24"/>
  <c r="AE5" i="24"/>
  <c r="AE6" i="24"/>
  <c r="AE7" i="24"/>
  <c r="AE8" i="24" s="1"/>
  <c r="AE3" i="24"/>
  <c r="Y8" i="24"/>
  <c r="Z8" i="24"/>
  <c r="AA8" i="24"/>
  <c r="AB8" i="24"/>
  <c r="AC8" i="24"/>
  <c r="AD8" i="24"/>
  <c r="X8" i="24"/>
  <c r="AD4" i="24"/>
  <c r="AD5" i="24"/>
  <c r="AD6" i="24"/>
  <c r="AD7" i="24"/>
  <c r="AD3" i="24"/>
  <c r="AC4" i="24"/>
  <c r="AC5" i="24"/>
  <c r="AC6" i="24"/>
  <c r="AC7" i="24"/>
  <c r="AC3" i="24"/>
  <c r="AB4" i="24"/>
  <c r="AB5" i="24"/>
  <c r="AB7" i="24"/>
  <c r="AB3" i="24"/>
  <c r="AA4" i="24"/>
  <c r="AA5" i="24"/>
  <c r="AA6" i="24"/>
  <c r="AA7" i="24"/>
  <c r="AA3" i="24"/>
  <c r="Z4" i="24"/>
  <c r="Z5" i="24"/>
  <c r="Z6" i="24"/>
  <c r="Z7" i="24"/>
  <c r="Z3" i="24"/>
  <c r="Y4" i="24"/>
  <c r="Y5" i="24"/>
  <c r="Y6" i="24"/>
  <c r="Y7" i="24"/>
  <c r="Y3" i="24"/>
  <c r="CP4" i="21"/>
  <c r="CP5" i="21"/>
  <c r="CP6" i="21"/>
  <c r="CP7" i="21"/>
  <c r="CP3" i="21"/>
  <c r="CN4" i="21"/>
  <c r="CN5" i="21"/>
  <c r="CN6" i="21"/>
  <c r="CN7" i="21"/>
  <c r="CN3" i="21"/>
  <c r="CL4" i="21"/>
  <c r="CL5" i="21"/>
  <c r="CL6" i="21"/>
  <c r="CL7" i="21"/>
  <c r="CL3" i="21"/>
  <c r="CJ4" i="21"/>
  <c r="CJ5" i="21"/>
  <c r="CJ6" i="21"/>
  <c r="CJ7" i="21"/>
  <c r="CJ3" i="21"/>
  <c r="CH4" i="21"/>
  <c r="CH5" i="21"/>
  <c r="CH6" i="21"/>
  <c r="CH7" i="21"/>
  <c r="CH3" i="21"/>
  <c r="CO8" i="21"/>
  <c r="CM8" i="21"/>
  <c r="CK8" i="21"/>
  <c r="CI8" i="21"/>
  <c r="CG8" i="21"/>
  <c r="CQ8" i="21"/>
  <c r="CE8" i="21"/>
  <c r="CF7" i="21"/>
  <c r="CF4" i="21"/>
  <c r="CF5" i="21"/>
  <c r="CF6" i="21"/>
  <c r="CF3" i="21"/>
  <c r="AJ12" i="23"/>
  <c r="AJ13" i="23"/>
  <c r="AJ14" i="23"/>
  <c r="AJ15" i="23"/>
  <c r="AJ11" i="23"/>
  <c r="AI15" i="23"/>
  <c r="AI11" i="23"/>
  <c r="AH15" i="23"/>
  <c r="AH11" i="23"/>
  <c r="AG15" i="23"/>
  <c r="AG11" i="23"/>
  <c r="AF15" i="23"/>
  <c r="AF11" i="23"/>
  <c r="AE15" i="23"/>
  <c r="AE11" i="23"/>
  <c r="AD11" i="23"/>
  <c r="AA51" i="23"/>
  <c r="AA50" i="23"/>
  <c r="AA49" i="23"/>
  <c r="AA48" i="23"/>
  <c r="AA47" i="23"/>
  <c r="AA44" i="23"/>
  <c r="AA43" i="23"/>
  <c r="AA42" i="23"/>
  <c r="AA41" i="23"/>
  <c r="AA40" i="23"/>
  <c r="AA37" i="23"/>
  <c r="AA36" i="23"/>
  <c r="AA35" i="23"/>
  <c r="AA34" i="23"/>
  <c r="AA33" i="23"/>
  <c r="AA30" i="23"/>
  <c r="AA29" i="23"/>
  <c r="AA28" i="23"/>
  <c r="AA27" i="23"/>
  <c r="AA26" i="23"/>
  <c r="AA23" i="23"/>
  <c r="AA22" i="23"/>
  <c r="AA21" i="23"/>
  <c r="AA20" i="23"/>
  <c r="AA19" i="23"/>
  <c r="AA12" i="23"/>
  <c r="AA13" i="23"/>
  <c r="AA14" i="23"/>
  <c r="AA15" i="23"/>
  <c r="AA11" i="23"/>
  <c r="AI14" i="23"/>
  <c r="AI13" i="23"/>
  <c r="AI12" i="23"/>
  <c r="AH12" i="23"/>
  <c r="AH13" i="23"/>
  <c r="AH14" i="23"/>
  <c r="AG12" i="23"/>
  <c r="AG13" i="23"/>
  <c r="AG14" i="23"/>
  <c r="AF12" i="23"/>
  <c r="AF13" i="23"/>
  <c r="AF14" i="23"/>
  <c r="AE12" i="23"/>
  <c r="AE13" i="23"/>
  <c r="AE14" i="23"/>
  <c r="AD12" i="23"/>
  <c r="AD13" i="23"/>
  <c r="AD14" i="23"/>
  <c r="AD15" i="23"/>
  <c r="EF4" i="21" l="1"/>
  <c r="EL8" i="21"/>
  <c r="ER6" i="21"/>
  <c r="ED4" i="21"/>
  <c r="EJ3" i="21"/>
  <c r="EL6" i="21"/>
  <c r="EP8" i="21"/>
  <c r="ER5" i="21"/>
  <c r="ED3" i="21"/>
  <c r="EF6" i="21"/>
  <c r="EJ4" i="21"/>
  <c r="EL5" i="21"/>
  <c r="EP5" i="21"/>
  <c r="ER4" i="21"/>
  <c r="ED5" i="21"/>
  <c r="EP3" i="21"/>
  <c r="ED8" i="21"/>
  <c r="EF5" i="21"/>
  <c r="EL3" i="21"/>
  <c r="EL4" i="21"/>
  <c r="EP4" i="21"/>
  <c r="EH7" i="21"/>
  <c r="EN7" i="21"/>
  <c r="EH6" i="21"/>
  <c r="EJ7" i="21"/>
  <c r="EN6" i="21"/>
  <c r="CF8" i="21"/>
  <c r="ED7" i="21"/>
  <c r="EF3" i="21"/>
  <c r="EH5" i="21"/>
  <c r="EJ6" i="21"/>
  <c r="EN5" i="21"/>
  <c r="EP7" i="21"/>
  <c r="ER3" i="21"/>
  <c r="ED6" i="21"/>
  <c r="EF7" i="21"/>
  <c r="EH3" i="21"/>
  <c r="EH4" i="21"/>
  <c r="EL7" i="21"/>
  <c r="EH8" i="21"/>
  <c r="EN8" i="21"/>
  <c r="ER8" i="21"/>
  <c r="EF8" i="21"/>
  <c r="CL8" i="21"/>
  <c r="CN8" i="21"/>
  <c r="CH8" i="21"/>
  <c r="CP8" i="21"/>
  <c r="CJ8" i="21"/>
  <c r="AT8" i="21"/>
  <c r="AR8" i="21"/>
  <c r="AP8" i="21"/>
  <c r="AN8" i="21"/>
  <c r="AL8" i="21"/>
  <c r="AF8" i="21" l="1"/>
  <c r="AD8" i="21"/>
  <c r="AB8" i="21"/>
  <c r="Z8" i="21"/>
  <c r="X8" i="21"/>
  <c r="V8" i="21"/>
  <c r="T8" i="21"/>
  <c r="L8" i="21"/>
  <c r="J8" i="21"/>
  <c r="H8" i="21"/>
  <c r="F8" i="21"/>
  <c r="D8" i="21"/>
  <c r="N8" i="21"/>
  <c r="B8" i="21"/>
  <c r="C8" i="21" l="1"/>
  <c r="K8" i="21"/>
  <c r="W8" i="21"/>
  <c r="E8" i="21"/>
  <c r="Y8" i="21"/>
  <c r="AC8" i="21"/>
  <c r="G8" i="21"/>
  <c r="I8" i="21"/>
  <c r="M8" i="21"/>
  <c r="AE8" i="21"/>
  <c r="AA8" i="21"/>
  <c r="AQ8" i="21"/>
  <c r="AS8" i="21"/>
  <c r="AO8" i="21"/>
  <c r="AM8" i="21"/>
  <c r="U8" i="21"/>
  <c r="CU4" i="19" l="1"/>
  <c r="CT4" i="19"/>
  <c r="CQ4" i="19"/>
  <c r="CP4" i="19"/>
  <c r="CM4" i="19"/>
  <c r="CL4" i="19"/>
  <c r="CI4" i="19"/>
  <c r="CH4" i="19"/>
  <c r="CE7" i="19"/>
  <c r="CD7" i="19"/>
  <c r="AQ4" i="19"/>
  <c r="AP4" i="19"/>
  <c r="AM16" i="19"/>
  <c r="S7" i="19"/>
  <c r="R7" i="19"/>
  <c r="AL6" i="19"/>
  <c r="AU8" i="19"/>
  <c r="AT8" i="19"/>
  <c r="AI6" i="19"/>
  <c r="AH6" i="19"/>
  <c r="AE5" i="19"/>
  <c r="AD5" i="19"/>
  <c r="W15" i="19"/>
  <c r="V15" i="19"/>
  <c r="O6" i="19"/>
  <c r="N6" i="19"/>
  <c r="K7" i="19"/>
  <c r="J7" i="19"/>
  <c r="G6" i="19"/>
  <c r="F6" i="19"/>
  <c r="C4" i="19"/>
  <c r="B4" i="19"/>
  <c r="AM4" i="19" l="1"/>
  <c r="AM3" i="19"/>
  <c r="AM5" i="19"/>
  <c r="AM2" i="19"/>
  <c r="AM6" i="19" s="1"/>
  <c r="E19" i="4"/>
  <c r="F17" i="4" s="1"/>
  <c r="D79" i="3"/>
  <c r="D80" i="3"/>
  <c r="D81" i="3"/>
  <c r="F15" i="4" l="1"/>
  <c r="H277" i="4"/>
  <c r="F19" i="4"/>
  <c r="F16" i="4"/>
  <c r="F18" i="4"/>
  <c r="D82" i="3"/>
  <c r="E82" i="3" s="1"/>
  <c r="E80" i="3" l="1"/>
  <c r="E79" i="3"/>
  <c r="E81" i="3"/>
  <c r="H276" i="4"/>
  <c r="H274" i="4"/>
  <c r="H275" i="4"/>
  <c r="H273" i="4"/>
</calcChain>
</file>

<file path=xl/connections.xml><?xml version="1.0" encoding="utf-8"?>
<connections xmlns="http://schemas.openxmlformats.org/spreadsheetml/2006/main">
  <connection id="1" name="IT" type="6" refreshedVersion="5" background="1" saveData="1">
    <textPr codePage="65001" sourceFile="C:\Users\crisp\OneDrive\Área de Trabalho\freelas\Mykaella Soares\IT.txt" decimal="," thousands="." tab="0" semicolon="1">
      <textFields count="5">
        <textField/>
        <textField/>
        <textField/>
        <textField/>
        <textField/>
      </textFields>
    </textPr>
  </connection>
  <connection id="2" name="limpar1" type="6" refreshedVersion="5" background="1" saveData="1">
    <textPr codePage="65001" sourceFile="C:\Users\crisp\OneDrive\Área de Trabalho\freelas\Mykaella Soares\limpar1.txt" decimal="," thousands="." tab="0" semicolon="1">
      <textFields count="5">
        <textField/>
        <textField/>
        <textField/>
        <textField/>
        <textField/>
      </textFields>
    </textPr>
  </connection>
  <connection id="3" name="limpar11" type="6" refreshedVersion="5" background="1" saveData="1">
    <textPr codePage="65001" sourceFile="C:\Users\crisp\OneDrive\Área de Trabalho\freelas\Mykaella Soares\limpar1.txt" decimal="," thousands="." tab="0" semicolon="1">
      <textFields count="5">
        <textField/>
        <textField/>
        <textField/>
        <textField/>
        <textField/>
      </textFields>
    </textPr>
  </connection>
  <connection id="4" name="PSD" type="6" refreshedVersion="5" background="1" saveData="1">
    <textPr codePage="65001" sourceFile="C:\Users\crisp\OneDrive\Área de Trabalho\freelas\Mykaella Soares\PSD.txt" decimal="," thousands="." tab="0" semicolon="1">
      <textFields count="3">
        <textField/>
        <textField/>
        <textField/>
      </textFields>
    </textPr>
  </connection>
  <connection id="5" keepAlive="1" name="ThisWorkbookDataModel" description="Modelo de Dados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name="WorksheetConnection_Plan1!$A$1:$C$15" type="102" refreshedVersion="5" minRefreshableVersion="5">
    <extLst>
      <ext xmlns:x15="http://schemas.microsoft.com/office/spreadsheetml/2010/11/main" uri="{DE250136-89BD-433C-8126-D09CA5730AF9}">
        <x15:connection id="Intervalo-6357d48a-7f7f-42ea-b921-0188d14a376d" autoDelete="1" usedByAddin="1">
          <x15:rangePr sourceName="_xlcn.WorksheetConnection_Plan1A1C151"/>
        </x15:connection>
      </ext>
    </extLst>
  </connection>
</connections>
</file>

<file path=xl/sharedStrings.xml><?xml version="1.0" encoding="utf-8"?>
<sst xmlns="http://schemas.openxmlformats.org/spreadsheetml/2006/main" count="32310" uniqueCount="1167">
  <si>
    <t>Sexo:</t>
  </si>
  <si>
    <t>Carimbo de data/hora</t>
  </si>
  <si>
    <t>Você concorda em participar desta pesquisa?</t>
  </si>
  <si>
    <t>Idade:</t>
  </si>
  <si>
    <t>Escolaridade:</t>
  </si>
  <si>
    <t>Disciplina(s) que leciona:</t>
  </si>
  <si>
    <t>Você trabalha em outra instituição além da SEEDF? Se sim, qual? Em caso negativo, pule esta questão.</t>
  </si>
  <si>
    <t>Em caso afirmativo na questão anterior, quais os motivos para o afastamento?</t>
  </si>
  <si>
    <t>sim</t>
  </si>
  <si>
    <t>31-40 anos;</t>
  </si>
  <si>
    <t>EC 419 de Samambaia</t>
  </si>
  <si>
    <t>Atividades</t>
  </si>
  <si>
    <t>2 Parcialmente realizado</t>
  </si>
  <si>
    <t>4 Realizado</t>
  </si>
  <si>
    <t>Inexistente</t>
  </si>
  <si>
    <t>Parcialmente adequado</t>
  </si>
  <si>
    <t>Adequado</t>
  </si>
  <si>
    <t>Inadequado</t>
  </si>
  <si>
    <t>Muito</t>
  </si>
  <si>
    <t>Pouco</t>
  </si>
  <si>
    <t>Bastante</t>
  </si>
  <si>
    <t>Irrelevante</t>
  </si>
  <si>
    <t>Nada</t>
  </si>
  <si>
    <t>Sentimento de esgotamento mental e físico;</t>
  </si>
  <si>
    <t>Sim.</t>
  </si>
  <si>
    <t>Problemas Emocionais.</t>
  </si>
  <si>
    <t>Cansaço.;Fadiga.;Insônia.;Estresse.</t>
  </si>
  <si>
    <t>Escola Classe 108</t>
  </si>
  <si>
    <t xml:space="preserve">Educação física </t>
  </si>
  <si>
    <t>1 Nenhum pouco realizado</t>
  </si>
  <si>
    <t>Aumento das responsabilidades do professor diante das últimas reformas educacionais e a nova configuração de sociedade.</t>
  </si>
  <si>
    <t>Não.</t>
  </si>
  <si>
    <t>Fadiga.</t>
  </si>
  <si>
    <t>CEFPAB GAMA</t>
  </si>
  <si>
    <t>Todas</t>
  </si>
  <si>
    <t>Sobrecarga e acúmulo de atividades;;Preocupação com a programação das aulas;;Sentimento de esgotamento mental e físico;</t>
  </si>
  <si>
    <t>Cansaço.;Fadiga.;Insônia.;Estresse.;Problemas osteomusculares (músculos, tendões, articulações, ligamentos, ossos, nervos e problemas do sistema vascular).;Irritabilidade.;Desesperança.</t>
  </si>
  <si>
    <t xml:space="preserve">Jardim de Infância da 312 norte </t>
  </si>
  <si>
    <t xml:space="preserve">Educação infantil </t>
  </si>
  <si>
    <t>3 Irrelevante</t>
  </si>
  <si>
    <t>Sentimento de esgotamento mental e físico;;Aumento das responsabilidades do professor diante das últimas reformas educacionais e a nova configuração de sociedade.;Exigência de alta produtividade e resultados em avaliações externas.</t>
  </si>
  <si>
    <t>Outros.</t>
  </si>
  <si>
    <t>Cansaço.;Fadiga.;Estresse.;Irritabilidade.</t>
  </si>
  <si>
    <t>51-60 anos;</t>
  </si>
  <si>
    <t>5 Totalmente realizado</t>
  </si>
  <si>
    <t>Elevada jornada de trabalho.;Sobrecarga e acúmulo de atividades;;Aumento das responsabilidades do professor diante das últimas reformas educacionais e a nova configuração de sociedade.;Exigência de alta produtividade e resultados em avaliações externas.</t>
  </si>
  <si>
    <t>Problemas Osteomusculares.;Outros.</t>
  </si>
  <si>
    <t>Cansaço.;Estresse.;Problemas osteomusculares (músculos, tendões, articulações, ligamentos, ossos, nervos e problemas do sistema vascular).;Irritabilidade.</t>
  </si>
  <si>
    <t>EC 325 de Samambaia</t>
  </si>
  <si>
    <t>Elevada jornada de trabalho.;Sobrecarga e acúmulo de atividades;;Preocupação com a programação das aulas;;Sentimento de esgotamento mental e físico;;Exigência de alta produtividade e resultados em avaliações externas.</t>
  </si>
  <si>
    <t>Problemas Emocionais.;Outros.</t>
  </si>
  <si>
    <t>Cansaço.;Fadiga.;Insônia.;Estresse.;Irritabilidade.;Desesperança.</t>
  </si>
  <si>
    <t>Ec 325</t>
  </si>
  <si>
    <t xml:space="preserve">Atividades </t>
  </si>
  <si>
    <t>Sobrecarga e acúmulo de atividades;;Preocupação com a programação das aulas;;Sentimento de esgotamento mental e físico;;Aumento das responsabilidades do professor diante das últimas reformas educacionais e a nova configuração de sociedade.</t>
  </si>
  <si>
    <t>E.C 502</t>
  </si>
  <si>
    <t xml:space="preserve">Anos iniciais </t>
  </si>
  <si>
    <t>Sobrecarga e acúmulo de atividades;;Preocupação com a programação das aulas;;Sentimento de esgotamento mental e físico;;Exigência de alta produtividade e resultados em avaliações externas.</t>
  </si>
  <si>
    <t>Escola Classe 604 de Samambaia</t>
  </si>
  <si>
    <t>Elevada jornada de trabalho.;Sobrecarga e acúmulo de atividades;;Preocupação com a programação das aulas;;Sentimento de esgotamento mental e físico;;Aumento das responsabilidades do professor diante das últimas reformas educacionais e a nova configuração de sociedade.;Exigência de alta produtividade e resultados em avaliações externas.</t>
  </si>
  <si>
    <t>Cansaço.;Fadiga.;Estresse.;Desesperança.</t>
  </si>
  <si>
    <t xml:space="preserve">Escola Classe 604 de Samambaia </t>
  </si>
  <si>
    <t>Atividades (todas)</t>
  </si>
  <si>
    <t>Elevada jornada de trabalho.;Sobrecarga e acúmulo de atividades;;Sentimento de esgotamento mental e físico;;Exigência de alta produtividade e resultados em avaliações externas.</t>
  </si>
  <si>
    <t>Problemas Osteomusculares.;Problemas Emocionais.</t>
  </si>
  <si>
    <t xml:space="preserve">Ec Arniqueiras </t>
  </si>
  <si>
    <t>Sobrecarga e acúmulo de atividades;;Preocupação com a programação das aulas;;Sentimento de esgotamento mental e físico;;Aumento das responsabilidades do professor diante das últimas reformas educacionais e a nova configuração de sociedade.;Exigência de alta produtividade e resultados em avaliações externas.</t>
  </si>
  <si>
    <t>Problemas Vocais.;Outros.</t>
  </si>
  <si>
    <t>Cansaço.;Estresse.;Problemas vocais.;Problemas osteomusculares (músculos, tendões, articulações, ligamentos, ossos, nervos e problemas do sistema vascular).;Irritabilidade.</t>
  </si>
  <si>
    <t>EPAT</t>
  </si>
  <si>
    <t xml:space="preserve">Música </t>
  </si>
  <si>
    <t>Cansaço.;Estresse.;Problemas vocais.;Irritabilidade.</t>
  </si>
  <si>
    <t>41-50 anos;</t>
  </si>
  <si>
    <t xml:space="preserve">Escola Classe 431 de Samambaia </t>
  </si>
  <si>
    <t xml:space="preserve">Português, matemática, artes e conhecimento gerais </t>
  </si>
  <si>
    <t>Sobrecarga e acúmulo de atividades;</t>
  </si>
  <si>
    <t>Cansaço.;Estresse.</t>
  </si>
  <si>
    <t>20-30 anos;</t>
  </si>
  <si>
    <t>Caic Ayrton Senna</t>
  </si>
  <si>
    <t>Cansaço.;Fadiga.;Estresse.;Problemas vocais.;Irritabilidade.;Desesperança.</t>
  </si>
  <si>
    <t>Exigência de alta produtividade e resultados em avaliações externas.</t>
  </si>
  <si>
    <t>Cansaço.;Problemas vocais.</t>
  </si>
  <si>
    <t>CEF 404 e 519</t>
  </si>
  <si>
    <t xml:space="preserve">História </t>
  </si>
  <si>
    <t>Sobrecarga e acúmulo de atividades;;Aumento das responsabilidades do professor diante das últimas reformas educacionais e a nova configuração de sociedade.</t>
  </si>
  <si>
    <t>Cansaço.;Irritabilidade.</t>
  </si>
  <si>
    <t>Pedagoga da EEAA</t>
  </si>
  <si>
    <t>Elevada jornada de trabalho.;Sobrecarga e acúmulo de atividades;;Sentimento de esgotamento mental e físico;;Aumento das responsabilidades do professor diante das últimas reformas educacionais e a nova configuração de sociedade.;Exigência de alta produtividade e resultados em avaliações externas.</t>
  </si>
  <si>
    <t>Cansaço.;Fadiga.;Insônia.;Estresse.;Problemas osteomusculares (músculos, tendões, articulações, ligamentos, ossos, nervos e problemas do sistema vascular).;Irritabilidade.</t>
  </si>
  <si>
    <t>Classe 19 do Gama</t>
  </si>
  <si>
    <t>Sobrecarga e acúmulo de atividades;;Aumento das responsabilidades do professor diante das últimas reformas educacionais e a nova configuração de sociedade.;Exigência de alta produtividade e resultados em avaliações externas.</t>
  </si>
  <si>
    <t>Cansaço.;Fadiga.</t>
  </si>
  <si>
    <t>EC 104</t>
  </si>
  <si>
    <t>Sobrecarga e acúmulo de atividades;;Sentimento de esgotamento mental e físico;;Aumento das responsabilidades do professor diante das últimas reformas educacionais e a nova configuração de sociedade.;Exigência de alta produtividade e resultados em avaliações externas.</t>
  </si>
  <si>
    <t>Problemas Vocais.;Problemas Emocionais.</t>
  </si>
  <si>
    <t>Fadiga.;Estresse.;Problemas vocais.;Irritabilidade.;Desesperança.</t>
  </si>
  <si>
    <t>Cef 407</t>
  </si>
  <si>
    <t xml:space="preserve">Língua portuguesa </t>
  </si>
  <si>
    <t>Elevada jornada de trabalho.;Sobrecarga e acúmulo de atividades;;Sentimento de esgotamento mental e físico;</t>
  </si>
  <si>
    <t>Fadiga.;Insônia.;Estresse.;Irritabilidade.;Desesperança.</t>
  </si>
  <si>
    <t>Escola Classe 43</t>
  </si>
  <si>
    <t xml:space="preserve">Educação Física </t>
  </si>
  <si>
    <t>Preocupação com a programação das aulas;;Sentimento de esgotamento mental e físico;;Aumento das responsabilidades do professor diante das últimas reformas educacionais e a nova configuração de sociedade.</t>
  </si>
  <si>
    <t>Cansaço.;Estresse.;Problemas vocais.;Irritabilidade.;Desesperança.</t>
  </si>
  <si>
    <t>Escola Classe 07 do Gama</t>
  </si>
  <si>
    <t>Atividades ( Português, Matemática, Ciências, História, Geografia, Artes e Educação física).</t>
  </si>
  <si>
    <t>Sobrecarga e acúmulo de atividades;;Sentimento de esgotamento mental e físico;;Aumento das responsabilidades do professor diante das últimas reformas educacionais e a nova configuração de sociedade.</t>
  </si>
  <si>
    <t>Problemas Osteomusculares.</t>
  </si>
  <si>
    <t>ESCOLA CLASSE 07 GAMA</t>
  </si>
  <si>
    <t>PEDAGOGIA</t>
  </si>
  <si>
    <t>Estresse.</t>
  </si>
  <si>
    <t>E. C. 07 do Gama</t>
  </si>
  <si>
    <t>Português, Matemática, Artes, Ciências, Geografia e História.</t>
  </si>
  <si>
    <t>Sentimento de esgotamento mental e físico;;Aumento das responsabilidades do professor diante das últimas reformas educacionais e a nova configuração de sociedade.</t>
  </si>
  <si>
    <t>Problemas Vocais.</t>
  </si>
  <si>
    <t>Cansaço.</t>
  </si>
  <si>
    <t xml:space="preserve">EC7 </t>
  </si>
  <si>
    <t>Não</t>
  </si>
  <si>
    <t>Cansaço.;Fadiga.;Estresse.;Irritabilidade.;Desesperança.</t>
  </si>
  <si>
    <t xml:space="preserve">CEI 02 de Taguatinga </t>
  </si>
  <si>
    <t>Elevada jornada de trabalho.;Sobrecarga e acúmulo de atividades;;Preocupação com a programação das aulas;;Sentimento de esgotamento mental e físico;</t>
  </si>
  <si>
    <t>Cansaço.;Fadiga.;Estresse.;Problemas vocais.;Irritabilidade.</t>
  </si>
  <si>
    <t>Centro de Ensino Especial 01</t>
  </si>
  <si>
    <t>Interdisciplinar-Banda/Coral</t>
  </si>
  <si>
    <t>Sobrecarga e acúmulo de atividades;;Preocupação com a programação das aulas;;Aumento das responsabilidades do professor diante das últimas reformas educacionais e a nova configuração de sociedade.;Exigência de alta produtividade e resultados em avaliações externas.</t>
  </si>
  <si>
    <t>Problemas Osteomusculares.;Problemas Emocionais.;Outros.</t>
  </si>
  <si>
    <t>Cansaço.;Fadiga.;Problemas osteomusculares (músculos, tendões, articulações, ligamentos, ossos, nervos e problemas do sistema vascular).</t>
  </si>
  <si>
    <t xml:space="preserve">Escola Classe 25 </t>
  </si>
  <si>
    <t xml:space="preserve">Professora de Educação Infantil. </t>
  </si>
  <si>
    <t>Cansaço.;Estresse.;Problemas vocais.</t>
  </si>
  <si>
    <t>Escola classe 07 do Gama</t>
  </si>
  <si>
    <t xml:space="preserve">Ensino fundamental anos iniciais </t>
  </si>
  <si>
    <t>Escola classe 25 de Ceilândia</t>
  </si>
  <si>
    <t>Fadiga.;Insônia.;Estresse.;Problemas osteomusculares (músculos, tendões, articulações, ligamentos, ossos, nervos e problemas do sistema vascular).;Irritabilidade.</t>
  </si>
  <si>
    <t xml:space="preserve">Escola Classe  25 de Ceilândia </t>
  </si>
  <si>
    <t>Cansaço.;Fadiga.;Insônia.;Estresse.;Problemas vocais.;Problemas osteomusculares (músculos, tendões, articulações, ligamentos, ossos, nervos e problemas do sistema vascular).;Irritabilidade.;Desesperança.</t>
  </si>
  <si>
    <t>Caic Helena Reis</t>
  </si>
  <si>
    <t>Cansaço.;Insônia.;Estresse.;Irritabilidade.</t>
  </si>
  <si>
    <t xml:space="preserve">Escola Classe 07 </t>
  </si>
  <si>
    <t>Elevada jornada de trabalho.;Aumento das responsabilidades do professor diante das últimas reformas educacionais e a nova configuração de sociedade.</t>
  </si>
  <si>
    <t>Jardim de Infância 312 norte</t>
  </si>
  <si>
    <t>Cef 11</t>
  </si>
  <si>
    <t xml:space="preserve">Inglês </t>
  </si>
  <si>
    <t>Elevada jornada de trabalho.;Sobrecarga e acúmulo de atividades;;Preocupação com a programação das aulas;;Sentimento de esgotamento mental e físico;;Aumento das responsabilidades do professor diante das últimas reformas educacionais e a nova configuração de sociedade.</t>
  </si>
  <si>
    <t>Problemas Vocais.;Problemas Osteomusculares.</t>
  </si>
  <si>
    <t>Cansaço.;Fadiga.;Estresse.;Problemas vocais.;Problemas osteomusculares (músculos, tendões, articulações, ligamentos, ossos, nervos e problemas do sistema vascular).;Irritabilidade.;Desesperança.</t>
  </si>
  <si>
    <t>Ex 108</t>
  </si>
  <si>
    <t>Cansaço.;Insônia.;Estresse.;Problemas osteomusculares (músculos, tendões, articulações, ligamentos, ossos, nervos e problemas do sistema vascular).</t>
  </si>
  <si>
    <t xml:space="preserve">CAIC Assis Chateaubriand </t>
  </si>
  <si>
    <t>Cansaço.;Estresse.;Problemas osteomusculares (músculos, tendões, articulações, ligamentos, ossos, nervos e problemas do sistema vascular).;Irritabilidade.;Desesperança.</t>
  </si>
  <si>
    <t>Elevada jornada de trabalho.;Sobrecarga e acúmulo de atividades;;Sentimento de esgotamento mental e físico;;Aumento das responsabilidades do professor diante das últimas reformas educacionais e a nova configuração de sociedade.</t>
  </si>
  <si>
    <t xml:space="preserve">Escola classe 15 de Taguatinga </t>
  </si>
  <si>
    <t>Cef02 de planaltina DF</t>
  </si>
  <si>
    <t>Arte</t>
  </si>
  <si>
    <t>EC 15</t>
  </si>
  <si>
    <t xml:space="preserve">Atividades/alfabetização </t>
  </si>
  <si>
    <t>Fadiga.;Estresse.;Problemas osteomusculares (músculos, tendões, articulações, ligamentos, ossos, nervos e problemas do sistema vascular).;Desesperança.</t>
  </si>
  <si>
    <t>CEF 04 DE Taguatinga</t>
  </si>
  <si>
    <t xml:space="preserve">Língua Portuguesa </t>
  </si>
  <si>
    <t xml:space="preserve">Pompilio </t>
  </si>
  <si>
    <t>Preocupação com a programação das aulas;;Aumento das responsabilidades do professor diante das últimas reformas educacionais e a nova configuração de sociedade.</t>
  </si>
  <si>
    <t xml:space="preserve">CEF 02 DE PLANALTINA </t>
  </si>
  <si>
    <t>Ensino religioso e geografia</t>
  </si>
  <si>
    <t>Sobrecarga e acúmulo de atividades;;Exigência de alta produtividade e resultados em avaliações externas.</t>
  </si>
  <si>
    <t>Problemas Vocais.;Problemas Emocionais.;Outros.</t>
  </si>
  <si>
    <t>Cansaço.;Estresse.;Irritabilidade.</t>
  </si>
  <si>
    <t>Ec01</t>
  </si>
  <si>
    <t>Cansaço.;Estresse.;Irritabilidade.;Desesperança.</t>
  </si>
  <si>
    <t>CED 06</t>
  </si>
  <si>
    <t>Língua portuguesa</t>
  </si>
  <si>
    <t>Elevada jornada de trabalho.;Sobrecarga e acúmulo de atividades;;Exigência de alta produtividade e resultados em avaliações externas.</t>
  </si>
  <si>
    <t>Cansaço.;Problemas osteomusculares (músculos, tendões, articulações, ligamentos, ossos, nervos e problemas do sistema vascular).</t>
  </si>
  <si>
    <t xml:space="preserve">Escola classe 7 setor sul gama </t>
  </si>
  <si>
    <t>Problemas Emocionais.;Problemas Cardiovasculares.;Outros.</t>
  </si>
  <si>
    <t>EC02VP</t>
  </si>
  <si>
    <t>SEM REGÊNCIA - PROFESSORA READAPTADA</t>
  </si>
  <si>
    <t>----</t>
  </si>
  <si>
    <t>Sobrecarga e acúmulo de atividades;;Sentimento de esgotamento mental e físico;;Exigência de alta produtividade e resultados em avaliações externas.</t>
  </si>
  <si>
    <t>Cansaço.;Fadiga.;Insônia.;Estresse.;Problemas vocais.;Irritabilidade.</t>
  </si>
  <si>
    <t>Ced 06</t>
  </si>
  <si>
    <t xml:space="preserve">Apoio a direção </t>
  </si>
  <si>
    <t xml:space="preserve">Ciências </t>
  </si>
  <si>
    <t>Elevada jornada de trabalho.;Sentimento de esgotamento mental e físico;;Aumento das responsabilidades do professor diante das últimas reformas educacionais e a nova configuração de sociedade.</t>
  </si>
  <si>
    <t>Insônia.;Estresse.;Irritabilidade.</t>
  </si>
  <si>
    <t>JICV</t>
  </si>
  <si>
    <t>Cansaço.;Estresse.;Problemas vocais.;Desesperança.</t>
  </si>
  <si>
    <t xml:space="preserve">Escola Classe 15 de Taguatinga </t>
  </si>
  <si>
    <t xml:space="preserve">EC 15 de Taguatinga. </t>
  </si>
  <si>
    <t>Escola Classe 54</t>
  </si>
  <si>
    <t>Cansaço.;Fadiga.;Insônia.;Estresse.;Problemas vocais.;Problemas osteomusculares (músculos, tendões, articulações, ligamentos, ossos, nervos e problemas do sistema vascular).;Irritabilidade.</t>
  </si>
  <si>
    <t xml:space="preserve">Escola Classe 54 de Taguatinga </t>
  </si>
  <si>
    <t>Problemas Vocais.;Problemas Osteomusculares.;Outros.</t>
  </si>
  <si>
    <t>Cansaço.;Insônia.;Estresse.;Problemas vocais.;Problemas osteomusculares (músculos, tendões, articulações, ligamentos, ossos, nervos e problemas do sistema vascular).;Irritabilidade.</t>
  </si>
  <si>
    <t>CEF Vila Areal</t>
  </si>
  <si>
    <t>Língua Portuguesa</t>
  </si>
  <si>
    <t>Problemas Vocais.;Problemas Osteomusculares.;Problemas Emocionais.</t>
  </si>
  <si>
    <t>Escola Classe 12</t>
  </si>
  <si>
    <t>Atividades (Língua Portuguesa, Matemática, História, Geografia, Artes e Ensino Religioso)</t>
  </si>
  <si>
    <t>Preocupação com a programação das aulas;;Sentimento de esgotamento mental e físico;;Exigência de alta produtividade e resultados em avaliações externas.</t>
  </si>
  <si>
    <t>Insônia.;Irritabilidade.</t>
  </si>
  <si>
    <t>Classe Altamir</t>
  </si>
  <si>
    <t>Cansaço.;Insônia.;Irritabilidade.</t>
  </si>
  <si>
    <t xml:space="preserve">EC 121 de Samambaia </t>
  </si>
  <si>
    <t>Sim</t>
  </si>
  <si>
    <t>Problemas osteomusculares (músculos, tendões, articulações, ligamentos, ossos, nervos e problemas do sistema vascular).</t>
  </si>
  <si>
    <t xml:space="preserve">CEF 404 </t>
  </si>
  <si>
    <t>Educação Física</t>
  </si>
  <si>
    <t>Cansaço.;Insônia.;Estresse.;Problemas osteomusculares (músculos, tendões, articulações, ligamentos, ossos, nervos e problemas do sistema vascular).;Irritabilidade.;Desesperança.</t>
  </si>
  <si>
    <t xml:space="preserve">Escola classe 02 vicente pires </t>
  </si>
  <si>
    <t>Estresse.;Problemas vocais.</t>
  </si>
  <si>
    <t>Jardim de Infância 1 riacho fundo II</t>
  </si>
  <si>
    <t>Escola  Classe 25 de Ceilândia</t>
  </si>
  <si>
    <t>Jardim de Infância 01 do Riacho Fundo 2</t>
  </si>
  <si>
    <t xml:space="preserve">Jardim de infância I </t>
  </si>
  <si>
    <t>Jardim de Infância 01 do Riacho Fundo II</t>
  </si>
  <si>
    <t>Problemas vocais.</t>
  </si>
  <si>
    <t xml:space="preserve">Jardim de infância Riacho Fundo 2 </t>
  </si>
  <si>
    <t>atividades</t>
  </si>
  <si>
    <t>Escola Classe 121</t>
  </si>
  <si>
    <t xml:space="preserve">Ec 59 de Ceilândia </t>
  </si>
  <si>
    <t>Cansaço.;Fadiga.;Insônia.;Estresse.;Problemas vocais.;Irritabilidade.;Desesperança.</t>
  </si>
  <si>
    <t>Escola classe 59</t>
  </si>
  <si>
    <t>Escola Classe 1 do Riacho Fundo 2</t>
  </si>
  <si>
    <t>Estresse.;Problemas vocais.;Problemas osteomusculares (músculos, tendões, articulações, ligamentos, ossos, nervos e problemas do sistema vascular).</t>
  </si>
  <si>
    <t xml:space="preserve">Escola Classe 47 de Ceilândia </t>
  </si>
  <si>
    <t>Todas as atividades do 5° ano</t>
  </si>
  <si>
    <t>Escola Classe 47 de Ceilândia</t>
  </si>
  <si>
    <t>Docência.</t>
  </si>
  <si>
    <t xml:space="preserve">Ed. Física </t>
  </si>
  <si>
    <t>Escola Classe 48</t>
  </si>
  <si>
    <t>Preocupação com a programação das aulas;;Exigência de alta produtividade e resultados em avaliações externas.</t>
  </si>
  <si>
    <t xml:space="preserve">Escola Classe 48 de Ceilândia </t>
  </si>
  <si>
    <t>EC48</t>
  </si>
  <si>
    <t>Desesperança.</t>
  </si>
  <si>
    <t>EC 48 P Sul</t>
  </si>
  <si>
    <t>Preocupação com a programação das aulas;;Sentimento de esgotamento mental e físico;;Aumento das responsabilidades do professor diante das últimas reformas educacionais e a nova configuração de sociedade.;Exigência de alta produtividade e resultados em avaliações externas.</t>
  </si>
  <si>
    <t>Cansaço.;Fadiga.;Problemas vocais.;Irritabilidade.</t>
  </si>
  <si>
    <t>Elevada jornada de trabalho.;Sentimento de esgotamento mental e físico;;Exigência de alta produtividade e resultados em avaliações externas.</t>
  </si>
  <si>
    <t>EC 48</t>
  </si>
  <si>
    <t>Pedagogia</t>
  </si>
  <si>
    <t>Acima de 61 anos;</t>
  </si>
  <si>
    <t xml:space="preserve">EC 48de Ceilândia </t>
  </si>
  <si>
    <t>Estresse.;Desesperança.</t>
  </si>
  <si>
    <t>ec 48</t>
  </si>
  <si>
    <t xml:space="preserve">atividades </t>
  </si>
  <si>
    <t>Cansaço.;Insônia.;Estresse.;Problemas osteomusculares (músculos, tendões, articulações, ligamentos, ossos, nervos e problemas do sistema vascular).;Irritabilidade.</t>
  </si>
  <si>
    <t xml:space="preserve">Escola classe 59 de Ceilândia </t>
  </si>
  <si>
    <t xml:space="preserve">Alfabetização </t>
  </si>
  <si>
    <t>Problemas Emocionais.;Problemas Cardiovasculares.</t>
  </si>
  <si>
    <t>Cansaço.;Fadiga.;Insônia.;Estresse.;Irritabilidade.</t>
  </si>
  <si>
    <t xml:space="preserve">Escola Classe 59 </t>
  </si>
  <si>
    <t xml:space="preserve">Ced 02 CRUZEIRO </t>
  </si>
  <si>
    <t>Escola Classe 59 de Ceilândia DF</t>
  </si>
  <si>
    <t xml:space="preserve">Atividade. </t>
  </si>
  <si>
    <t>CEF 404</t>
  </si>
  <si>
    <t xml:space="preserve">Geografia </t>
  </si>
  <si>
    <t>Insônia.;Estresse.;Irritabilidade.;Desesperança.</t>
  </si>
  <si>
    <t>CEF 404 DE SAMAMBAIA</t>
  </si>
  <si>
    <t>Estresse.;Problemas osteomusculares (músculos, tendões, articulações, ligamentos, ossos, nervos e problemas do sistema vascular).;Desesperança.</t>
  </si>
  <si>
    <t xml:space="preserve">CEF 404 de Samambaia </t>
  </si>
  <si>
    <t>Língua Inglesa</t>
  </si>
  <si>
    <t>Cansaço.;Problemas vocais.;Desesperança.</t>
  </si>
  <si>
    <t>CEF404</t>
  </si>
  <si>
    <t>Lingua Portuguesa</t>
  </si>
  <si>
    <t>Cansaço.;Fadiga.;Estresse.;Problemas osteomusculares (músculos, tendões, articulações, ligamentos, ossos, nervos e problemas do sistema vascular).;Irritabilidade.;Desesperança.</t>
  </si>
  <si>
    <t xml:space="preserve">Escola Classe 108 de Samambaia </t>
  </si>
  <si>
    <t>Escola Classe 614</t>
  </si>
  <si>
    <t>EC512</t>
  </si>
  <si>
    <t>Elevada jornada de trabalho.;Sobrecarga e acúmulo de atividades;;Preocupação com a programação das aulas;;Aumento das responsabilidades do professor diante das últimas reformas educacionais e a nova configuração de sociedade.;Exigência de alta produtividade e resultados em avaliações externas.</t>
  </si>
  <si>
    <t xml:space="preserve">CEI 01 de Brasilia </t>
  </si>
  <si>
    <t>E C 325</t>
  </si>
  <si>
    <t>Fadiga.;Estresse.</t>
  </si>
  <si>
    <t>Centro de educação infantil 325</t>
  </si>
  <si>
    <t xml:space="preserve">Anos Iniciais </t>
  </si>
  <si>
    <t xml:space="preserve">Centro de Ensino Especial de Santa Maria </t>
  </si>
  <si>
    <t>Problemas Vocais.;Problemas Osteomusculares.;Problemas Emocionais.;Outros.</t>
  </si>
  <si>
    <t>CEF 403</t>
  </si>
  <si>
    <t>EC 01 do Porto Rico</t>
  </si>
  <si>
    <t>Escola Classe 01, INCRA 08</t>
  </si>
  <si>
    <t>Fadiga.;Estresse.;Problemas osteomusculares (músculos, tendões, articulações, ligamentos, ossos, nervos e problemas do sistema vascular).</t>
  </si>
  <si>
    <t>EC 325</t>
  </si>
  <si>
    <t>Escola Classe 121 Samambaia</t>
  </si>
  <si>
    <t>EC 303</t>
  </si>
  <si>
    <t xml:space="preserve">Escola Classe 05 de Sobradinho </t>
  </si>
  <si>
    <t xml:space="preserve">CEF 404 Samambaia Norte </t>
  </si>
  <si>
    <t xml:space="preserve">Matemática </t>
  </si>
  <si>
    <t>Cansaço.;Fadiga.;Estresse.;Problemas vocais.</t>
  </si>
  <si>
    <t xml:space="preserve">Escola Classe 218 de Santa Maria </t>
  </si>
  <si>
    <t>Cansaço.;Fadiga.;Insônia.;Estresse.;Problemas osteomusculares (músculos, tendões, articulações, ligamentos, ossos, nervos e problemas do sistema vascular).;Desesperança.</t>
  </si>
  <si>
    <t>CEF412</t>
  </si>
  <si>
    <t>Ciências naturais e PD</t>
  </si>
  <si>
    <t>Cansaço.;Fadiga.;Estresse.;Problemas vocais.;Problemas osteomusculares (músculos, tendões, articulações, ligamentos, ossos, nervos e problemas do sistema vascular).</t>
  </si>
  <si>
    <t>CEF 306 norte.</t>
  </si>
  <si>
    <t xml:space="preserve">EC 47de Ceilândia </t>
  </si>
  <si>
    <t xml:space="preserve">Escola classe 419 </t>
  </si>
  <si>
    <t>Cef 404</t>
  </si>
  <si>
    <t xml:space="preserve">CEI Candangolândia </t>
  </si>
  <si>
    <t>Sentimento de esgotamento mental e físico;;Exigência de alta produtividade e resultados em avaliações externas.</t>
  </si>
  <si>
    <t xml:space="preserve"> CEF 427</t>
  </si>
  <si>
    <t xml:space="preserve">Artes </t>
  </si>
  <si>
    <t>Cansaço.;Fadiga.;Estresse.;Problemas osteomusculares (músculos, tendões, articulações, ligamentos, ossos, nervos e problemas do sistema vascular).;Irritabilidade.</t>
  </si>
  <si>
    <t xml:space="preserve">Escola Classe 408 </t>
  </si>
  <si>
    <t>Atividade</t>
  </si>
  <si>
    <t>Cansaço.;Fadiga.;Estresse.;Problemas vocais.;Problemas osteomusculares (músculos, tendões, articulações, ligamentos, ossos, nervos e problemas do sistema vascular).;Irritabilidade.</t>
  </si>
  <si>
    <t>CEF 05</t>
  </si>
  <si>
    <t xml:space="preserve">Ciências naturais </t>
  </si>
  <si>
    <t>Sobrecarga e acúmulo de atividades;;Preocupação com a programação das aulas;</t>
  </si>
  <si>
    <t>Cansaço.;Fadiga.;Estresse.</t>
  </si>
  <si>
    <t>1 turma</t>
  </si>
  <si>
    <t xml:space="preserve">Todos os componentes curriculares: Português,  Matemática, Ciências,  História, Geografia, Arte, Ensino Religioso, Educação Física </t>
  </si>
  <si>
    <t>Escola classe 325</t>
  </si>
  <si>
    <t>Todos os componentes curriculares (português , matemática,  ciências,  história, geografia,  artes, ensino religioso e educação física)</t>
  </si>
  <si>
    <t>Escola Classe 325</t>
  </si>
  <si>
    <t>CED Myriam Ervilha</t>
  </si>
  <si>
    <t xml:space="preserve">Centro Educacional Myriam Ervilha </t>
  </si>
  <si>
    <t xml:space="preserve">CEF 05 Taguatinga </t>
  </si>
  <si>
    <t xml:space="preserve">Escola Classe 325 de Samambaia </t>
  </si>
  <si>
    <t>Cansaço.;Fadiga.;Estresse.;Problemas osteomusculares (músculos, tendões, articulações, ligamentos, ossos, nervos e problemas do sistema vascular).;Desesperança.</t>
  </si>
  <si>
    <t xml:space="preserve">Escola Classe Colônia AGRICOLA VICENTE PIRES </t>
  </si>
  <si>
    <t>CEF 412</t>
  </si>
  <si>
    <t>Ced.myriam ervilha</t>
  </si>
  <si>
    <t>Lingua portuguesa</t>
  </si>
  <si>
    <t>Cansaço.;Estresse.;Problemas osteomusculares (músculos, tendões, articulações, ligamentos, ossos, nervos e problemas do sistema vascular).</t>
  </si>
  <si>
    <t>Centro de ensino fundamental 412</t>
  </si>
  <si>
    <t xml:space="preserve">Ciências Naturais </t>
  </si>
  <si>
    <t>Cansaço.;Insônia.;Estresse.;Problemas vocais.;Irritabilidade.</t>
  </si>
  <si>
    <t>Educação Física e PD</t>
  </si>
  <si>
    <t>Sobrecarga e acúmulo de atividades;;Preocupação com a programação das aulas;;Exigência de alta produtividade e resultados em avaliações externas.</t>
  </si>
  <si>
    <t>Cef 412</t>
  </si>
  <si>
    <t>Fadiga.;Problemas vocais.</t>
  </si>
  <si>
    <t>Intérprete de Libras</t>
  </si>
  <si>
    <t>Preocupação com a programação das aulas;;Sentimento de esgotamento mental e físico;</t>
  </si>
  <si>
    <t xml:space="preserve">CEF 412 </t>
  </si>
  <si>
    <t>Língua Portuguesa e Prática Diversificada 2</t>
  </si>
  <si>
    <t>Cef 407 e cef 412</t>
  </si>
  <si>
    <t>Ciências naturais</t>
  </si>
  <si>
    <t>CEF 412 de Samambaia</t>
  </si>
  <si>
    <t>CEF 412 Samambaia e CED 104 Recanto das Emas</t>
  </si>
  <si>
    <t>Matemática, Ciências Naturais e Biologia</t>
  </si>
  <si>
    <t xml:space="preserve">412 Norte </t>
  </si>
  <si>
    <t xml:space="preserve">Português/Inglês </t>
  </si>
  <si>
    <t>Aumento das responsabilidades do professor diante das últimas reformas educacionais e a nova configuração de sociedade.;Exigência de alta produtividade e resultados em avaliações externas.</t>
  </si>
  <si>
    <t>Artes</t>
  </si>
  <si>
    <t>Sobrecarga e acúmulo de atividades;;Sentimento de esgotamento mental e físico;</t>
  </si>
  <si>
    <t xml:space="preserve">Língua estrangeira moderna </t>
  </si>
  <si>
    <t>Sobrecarga e acúmulo de atividades;;Preocupação com a programação das aulas;;Aumento das responsabilidades do professor diante das últimas reformas educacionais e a nova configuração de sociedade.</t>
  </si>
  <si>
    <t>Cansaço.;Desesperança.</t>
  </si>
  <si>
    <t>CEF 5</t>
  </si>
  <si>
    <t>Biologia</t>
  </si>
  <si>
    <t>Elevada jornada de trabalho.;Preocupação com a programação das aulas;;Sentimento de esgotamento mental e físico;;Aumento das responsabilidades do professor diante das últimas reformas educacionais e a nova configuração de sociedade.</t>
  </si>
  <si>
    <t>Cansaço.;Fadiga.;Irritabilidade.</t>
  </si>
  <si>
    <t xml:space="preserve">CEI 09 </t>
  </si>
  <si>
    <t>Cei 09</t>
  </si>
  <si>
    <t xml:space="preserve">Cei09 </t>
  </si>
  <si>
    <t>Cansaço.;Estresse.;Problemas vocais.;Problemas osteomusculares (músculos, tendões, articulações, ligamentos, ossos, nervos e problemas do sistema vascular).;Irritabilidade.;Desesperança.</t>
  </si>
  <si>
    <t>CEI 09</t>
  </si>
  <si>
    <t>Cansaço.;Problemas osteomusculares (músculos, tendões, articulações, ligamentos, ossos, nervos e problemas do sistema vascular).;Irritabilidade.</t>
  </si>
  <si>
    <t xml:space="preserve">CEI 9 de Taguatinga </t>
  </si>
  <si>
    <t>Cansaço.;Fadiga.;Estresse.;Problemas osteomusculares (músculos, tendões, articulações, ligamentos, ossos, nervos e problemas do sistema vascular).</t>
  </si>
  <si>
    <t>Cansaço.;Estresse.;Problemas osteomusculares (músculos, tendões, articulações, ligamentos, ossos, nervos e problemas do sistema vascular).;Desesperança.</t>
  </si>
  <si>
    <t xml:space="preserve">Cef 412 de Samambaia </t>
  </si>
  <si>
    <t>Preocupação com a programação das aulas;;Aumento das responsabilidades do professor diante das últimas reformas educacionais e a nova configuração de sociedade.;Exigência de alta produtividade e resultados em avaliações externas.</t>
  </si>
  <si>
    <t>Cansaço.;Insônia.;Estresse.</t>
  </si>
  <si>
    <t>EC 8</t>
  </si>
  <si>
    <t>ATIVIDADES</t>
  </si>
  <si>
    <t>Cansaço.;Fadiga.;Insônia.;Estresse.;Desesperança.</t>
  </si>
  <si>
    <t>EC 501</t>
  </si>
  <si>
    <t xml:space="preserve">CEF08 </t>
  </si>
  <si>
    <t>História</t>
  </si>
  <si>
    <t>Problemas Vocais.;Problemas Emocionais.;Problemas Cardiovasculares.</t>
  </si>
  <si>
    <t>Cansaço.;Fadiga.;Insônia.;Estresse.;Problemas vocais.;Problemas osteomusculares (músculos, tendões, articulações, ligamentos, ossos, nervos e problemas do sistema vascular).;Desesperança.</t>
  </si>
  <si>
    <t xml:space="preserve">CEF 412 Samambaia </t>
  </si>
  <si>
    <t xml:space="preserve">Português </t>
  </si>
  <si>
    <t xml:space="preserve">CEI 09 Taguatinga </t>
  </si>
  <si>
    <t>Cei 9</t>
  </si>
  <si>
    <t xml:space="preserve">CEI 09 de Taguatinga. </t>
  </si>
  <si>
    <t xml:space="preserve">Atividades. </t>
  </si>
  <si>
    <t>Cansaço.;Insônia.</t>
  </si>
  <si>
    <t>CEI09</t>
  </si>
  <si>
    <t>CEI 09 de Taguatinga</t>
  </si>
  <si>
    <t>Cansaço.;Insônia.;Estresse.;Problemas vocais.;Problemas osteomusculares (músculos, tendões, articulações, ligamentos, ossos, nervos e problemas do sistema vascular).;Desesperança.</t>
  </si>
  <si>
    <t xml:space="preserve">Escola Parque Anísio Teixeira de Ceilândia </t>
  </si>
  <si>
    <t xml:space="preserve">Guitarra </t>
  </si>
  <si>
    <t>Escola Classe 68</t>
  </si>
  <si>
    <t xml:space="preserve">Escola Classe 03 do Gama </t>
  </si>
  <si>
    <t xml:space="preserve">As áreas do conhecimento de : Língua Portuguesa, Matemática, Ciências Humanas e da Natureza, Arte. </t>
  </si>
  <si>
    <t xml:space="preserve">Bloco de alfabetização </t>
  </si>
  <si>
    <t xml:space="preserve">Cem 05 Taguatinga </t>
  </si>
  <si>
    <t xml:space="preserve">Espanhol </t>
  </si>
  <si>
    <t>CEI 307</t>
  </si>
  <si>
    <t>Estresse.;Problemas vocais.;Irritabilidade.</t>
  </si>
  <si>
    <t xml:space="preserve">CEI 307 de Samambaia. </t>
  </si>
  <si>
    <t>Licenciatura em  pedagogia.</t>
  </si>
  <si>
    <t xml:space="preserve">Centro de Educação Infantil 307 de Samambaia </t>
  </si>
  <si>
    <t>CED 2 CRUZEIRO</t>
  </si>
  <si>
    <t>FÍSICA</t>
  </si>
  <si>
    <t>Ced 2 Cruzeiro</t>
  </si>
  <si>
    <t>CED308</t>
  </si>
  <si>
    <t xml:space="preserve">Física </t>
  </si>
  <si>
    <t>Estresse.;Problemas vocais.;Irritabilidade.;Desesperança.</t>
  </si>
  <si>
    <t xml:space="preserve">Cei 307 de samambaia </t>
  </si>
  <si>
    <t>EC 121</t>
  </si>
  <si>
    <t>Preocupação com a programação das aulas;</t>
  </si>
  <si>
    <t>Escola Classe 803</t>
  </si>
  <si>
    <t>Língua Portuguesa, Matemática e Ciências.</t>
  </si>
  <si>
    <t>EC 803</t>
  </si>
  <si>
    <t>Escola classe 803</t>
  </si>
  <si>
    <t>Ec803</t>
  </si>
  <si>
    <t>Educação infantil</t>
  </si>
  <si>
    <t>316 norte</t>
  </si>
  <si>
    <t>Escola Parque 210211N</t>
  </si>
  <si>
    <t>artes-teatro</t>
  </si>
  <si>
    <t>E.C 803 recanto das emas</t>
  </si>
  <si>
    <t>CEM304 e Ced619</t>
  </si>
  <si>
    <t>Cansaço.;Insônia.;Problemas vocais.;Desesperança.</t>
  </si>
  <si>
    <t xml:space="preserve">CED IRMÃ REGINA </t>
  </si>
  <si>
    <t>CED irmã Regina</t>
  </si>
  <si>
    <t xml:space="preserve">CED 2 </t>
  </si>
  <si>
    <t>Sociologia</t>
  </si>
  <si>
    <t>Elevada jornada de trabalho.;Preocupação com a programação das aulas;;Sentimento de esgotamento mental e físico;;Exigência de alta produtividade e resultados em avaliações externas.</t>
  </si>
  <si>
    <t>Cansaço.;Insônia.;Estresse.;Desesperança.</t>
  </si>
  <si>
    <t>ced2</t>
  </si>
  <si>
    <t>Ed.Física</t>
  </si>
  <si>
    <t>CED 2</t>
  </si>
  <si>
    <t>língua portuguesa</t>
  </si>
  <si>
    <t>Elevada jornada de trabalho.;Sentimento de esgotamento mental e físico;</t>
  </si>
  <si>
    <t>Insônia.;Estresse.;Desesperança.</t>
  </si>
  <si>
    <t>ec 116</t>
  </si>
  <si>
    <t>EC 116</t>
  </si>
  <si>
    <t>Elevada jornada de trabalho.;Preocupação com a programação das aulas;;Exigência de alta produtividade e resultados em avaliações externas.</t>
  </si>
  <si>
    <t>Cansaço.;Fadiga.;Desesperança.</t>
  </si>
  <si>
    <t>Feminino</t>
  </si>
  <si>
    <t>Preta</t>
  </si>
  <si>
    <t>Parda</t>
  </si>
  <si>
    <t>Branca</t>
  </si>
  <si>
    <t>Masculino</t>
  </si>
  <si>
    <t>Amarela/ Indígena</t>
  </si>
  <si>
    <t>Pós-graduação Lato Sensu Especialização</t>
  </si>
  <si>
    <t>Pós-graduação Stricto Sensu Mestrado</t>
  </si>
  <si>
    <t>Graduação</t>
  </si>
  <si>
    <t>Pós-graduação Stricto Sensu Doutorado</t>
  </si>
  <si>
    <t>Entre 6 e 10 anos</t>
  </si>
  <si>
    <t>Entre 11 e 15 anos</t>
  </si>
  <si>
    <t>Mais de 21 anos</t>
  </si>
  <si>
    <t>Menos de 5 anos</t>
  </si>
  <si>
    <t>Entre 16 e 20 anos</t>
  </si>
  <si>
    <t>CRE - Samambaia</t>
  </si>
  <si>
    <t>CRE - Gama</t>
  </si>
  <si>
    <t>CRE - Plano Piloto e Cruzeiro</t>
  </si>
  <si>
    <t>CRE - Taguatinga</t>
  </si>
  <si>
    <t>CRE - Ceilândia</t>
  </si>
  <si>
    <t>CRE - São Sebastião</t>
  </si>
  <si>
    <t>CRE - Planaltina</t>
  </si>
  <si>
    <t>CRE - Núcleo Bandeirante</t>
  </si>
  <si>
    <t>CRE - Recanto das Emas</t>
  </si>
  <si>
    <t>CRE -  Santa Maria</t>
  </si>
  <si>
    <t>CRE - Brazlândia</t>
  </si>
  <si>
    <t>CRE - Sobradinho</t>
  </si>
  <si>
    <t>CRE - Guará</t>
  </si>
  <si>
    <t>Anos iniciais (Ensino Fundamental)</t>
  </si>
  <si>
    <t>Educação Infantil</t>
  </si>
  <si>
    <t>Educação Infantil;Anos iniciais (Ensino Fundamental)</t>
  </si>
  <si>
    <t>Anos finais (Ensino Fundamental)</t>
  </si>
  <si>
    <t>Anos iniciais (Ensino Fundamental);Anos finais (Ensino Fundamental)</t>
  </si>
  <si>
    <t>Ensino Médio</t>
  </si>
  <si>
    <t>Educação Infantil;Anos iniciais (Ensino Fundamental);Ensino Médio</t>
  </si>
  <si>
    <t>Anos finais (Ensino Fundamental);Ensino Médio</t>
  </si>
  <si>
    <t>Vespertino</t>
  </si>
  <si>
    <t>Matutino</t>
  </si>
  <si>
    <t>Matutino;Vespertino</t>
  </si>
  <si>
    <t>Matutino;Noturno</t>
  </si>
  <si>
    <t>Noturno</t>
  </si>
  <si>
    <t>Matutino;Vespertino;Noturno</t>
  </si>
  <si>
    <t>40h</t>
  </si>
  <si>
    <t>20h</t>
  </si>
  <si>
    <t>60h</t>
  </si>
  <si>
    <t>Rótulos de Linha</t>
  </si>
  <si>
    <t>Total Geral</t>
  </si>
  <si>
    <t>Contagem de Sexo:</t>
  </si>
  <si>
    <t>Contagem de Sexo:2</t>
  </si>
  <si>
    <t>Contagem de Idade:</t>
  </si>
  <si>
    <t>Contagem de Idade:2</t>
  </si>
  <si>
    <t>Contagem de Escolaridade:</t>
  </si>
  <si>
    <t>Contagem de Disciplina(s) que leciona:</t>
  </si>
  <si>
    <t>null</t>
  </si>
  <si>
    <t>[A relação com os pares (professores).]</t>
  </si>
  <si>
    <t>[A Relação com os membros do núcleo gestores.]</t>
  </si>
  <si>
    <t>[O Plano de carreira.]</t>
  </si>
  <si>
    <t>[O material didático.]</t>
  </si>
  <si>
    <t>[A Carga horária.]</t>
  </si>
  <si>
    <t>[Auditório]</t>
  </si>
  <si>
    <t>[Banheiros]</t>
  </si>
  <si>
    <t>[Biblioteca]</t>
  </si>
  <si>
    <t>[Sala de aula]</t>
  </si>
  <si>
    <t>[Parquinho/pátio para recreação]</t>
  </si>
  <si>
    <t>[Ventiladores]</t>
  </si>
  <si>
    <t>[Eu me sinto estressado em meu trabalho]</t>
  </si>
  <si>
    <t>[Meu trabalho impacta negativamente minha saúde mental.]</t>
  </si>
  <si>
    <t>[Meu trabalho impacta negativamente minha saúde física.]</t>
  </si>
  <si>
    <t>[Eu costumo levar trabalho para fazer em casa.]</t>
  </si>
  <si>
    <t>[Ter que dar muitas aulas]</t>
  </si>
  <si>
    <t>Cor/raça?</t>
  </si>
  <si>
    <t>Tempo atua na SEEDF</t>
  </si>
  <si>
    <t>Coordenação Regional de Ensino (CRE)</t>
  </si>
  <si>
    <t>Escola atual</t>
  </si>
  <si>
    <t>Segmento atuação</t>
  </si>
  <si>
    <t>Carga horária semanal</t>
  </si>
  <si>
    <t>Turnos</t>
  </si>
  <si>
    <t>Total Turmas</t>
  </si>
  <si>
    <t>Total Alunos</t>
  </si>
  <si>
    <t>[A relação com os alunos.]</t>
  </si>
  <si>
    <t>[A Relação com os pais.]</t>
  </si>
  <si>
    <t>[A Remuneração (salário).]</t>
  </si>
  <si>
    <t>[A infraestrutura da escola.]</t>
  </si>
  <si>
    <t>[Quadra de esportes]</t>
  </si>
  <si>
    <t>[Sala dos professores/planejamento]</t>
  </si>
  <si>
    <t>[Acessibilidade]</t>
  </si>
  <si>
    <t>[Mobiliário]</t>
  </si>
  <si>
    <t>[Ruídos]</t>
  </si>
  <si>
    <t>[Estacionamento]</t>
  </si>
  <si>
    <t>[Segurança]</t>
  </si>
  <si>
    <t>[Brinquedoteca/sala de jogos]</t>
  </si>
  <si>
    <t>[Videoteca]</t>
  </si>
  <si>
    <t>[Laboratórios]</t>
  </si>
  <si>
    <t>[Localização]</t>
  </si>
  <si>
    <t>[Sala de informática]</t>
  </si>
  <si>
    <t>[Meu trabalho não deixa tempo para minha vida pessoal.]</t>
  </si>
  <si>
    <t>[Eu me sinto sobrecarregado no trabalho.]</t>
  </si>
  <si>
    <t>[Ter que preparar muitas aulas]</t>
  </si>
  <si>
    <t>[Ter que corrigir muitas provas/exercícios]</t>
  </si>
  <si>
    <t>[Ter responsabilidade extra devido à ausência de professores]</t>
  </si>
  <si>
    <t>[Ser responsabilizado pelo desempenho dos alunos]</t>
  </si>
  <si>
    <t>[Manter a disciplina dentro da sala de aula/escola]</t>
  </si>
  <si>
    <t>[Ser intimidado ou ofendido verbalmente pelos alunos]</t>
  </si>
  <si>
    <t xml:space="preserve"> [Manter-se atualizado com as mudanças de procedimentos e requisitos das autoridades municipais, estaduais ou federais]</t>
  </si>
  <si>
    <t>[Responder às preocupações de pais ou responsáveis]</t>
  </si>
  <si>
    <t>[Adaptar as aulas para alunos com necessidades educativas especiais.]</t>
  </si>
  <si>
    <t>[Ser fiscalizado/monitorado]</t>
  </si>
  <si>
    <t>[Utilizar o sistema I-Educar para preencher o diário de classe]</t>
  </si>
  <si>
    <t>[Lidar com a falta de recursos digitais]</t>
  </si>
  <si>
    <t>[Lidar com o uso violências midiáticas que julgam o trabalho docente.]</t>
  </si>
  <si>
    <t>Intensificação do trabalho docente:</t>
  </si>
  <si>
    <t>Tempo Lazer</t>
  </si>
  <si>
    <t>Uso frequente de medicamento(s)</t>
  </si>
  <si>
    <t>Atendimento médico e/ou psicológico</t>
  </si>
  <si>
    <t>Trabalhou doente</t>
  </si>
  <si>
    <t>Ausência do trabalho Saúde</t>
  </si>
  <si>
    <t>Principais sentimentos/desconfortos</t>
  </si>
  <si>
    <t>Contagem de Cor/raça?</t>
  </si>
  <si>
    <t>Contagem de Cor/raça?2</t>
  </si>
  <si>
    <t>Contagem de Tempo atua na SEEDF2</t>
  </si>
  <si>
    <t>Contagem de Tempo atua na SEEDF2_2</t>
  </si>
  <si>
    <t>Contagem de Coordenação Regional de Ensino (CRE)</t>
  </si>
  <si>
    <t>Contagem de Coordenação Regional de Ensino (CRE)2</t>
  </si>
  <si>
    <t>Contagem de Escola atual</t>
  </si>
  <si>
    <t>Contagem de Segmento atuação</t>
  </si>
  <si>
    <t>Contagem de Turnos</t>
  </si>
  <si>
    <t>Contagem de Carga horária semanal</t>
  </si>
  <si>
    <t>Contagem de Total Turmas</t>
  </si>
  <si>
    <t>Contagem de Total Alunos</t>
  </si>
  <si>
    <t>Nível de satisfação</t>
  </si>
  <si>
    <t>Contagem de Nível de satisfação</t>
  </si>
  <si>
    <t>Contagem de Nível de satisfação2</t>
  </si>
  <si>
    <t>Contagem de [A relação com os alunos.]</t>
  </si>
  <si>
    <t>Contagem de [A relação com os alunos.]2</t>
  </si>
  <si>
    <t>Contagem de [A relação com os pares (professores).]</t>
  </si>
  <si>
    <t>Contagem de [A relação com os pares (professores).]2</t>
  </si>
  <si>
    <t>Contagem de [A Relação com os membros do núcleo gestores.]</t>
  </si>
  <si>
    <t>Contagem de [A Relação com os membros do núcleo gestores.]2</t>
  </si>
  <si>
    <t>Contagem de [A Relação com os pais.]</t>
  </si>
  <si>
    <t>Contagem de [A Relação com os pais.]2</t>
  </si>
  <si>
    <t>Contagem de [A Remuneração (salário).]</t>
  </si>
  <si>
    <t>Contagem de [A Remuneração (salário).]2</t>
  </si>
  <si>
    <t>Contagem de [O Plano de carreira.]</t>
  </si>
  <si>
    <t>Contagem de [O Plano de carreira.]2</t>
  </si>
  <si>
    <t>Contagem de [A infraestrutura da escola.]</t>
  </si>
  <si>
    <t>Contagem de [A infraestrutura da escola.]2</t>
  </si>
  <si>
    <t>Contagem de [O material didático.]</t>
  </si>
  <si>
    <t>Contagem de [O material didático.]2</t>
  </si>
  <si>
    <t>Contagem de [A Carga horária.]</t>
  </si>
  <si>
    <t>Contagem de [A Carga horária.]2</t>
  </si>
  <si>
    <t>Contagem de [Auditório]</t>
  </si>
  <si>
    <t>Contagem de [Auditório]2</t>
  </si>
  <si>
    <t>Contagem de [Banheiros]</t>
  </si>
  <si>
    <t>Contagem de [Banheiros]2</t>
  </si>
  <si>
    <t>Contagem de [Biblioteca]</t>
  </si>
  <si>
    <t>Contagem de [Biblioteca]2</t>
  </si>
  <si>
    <t>Contagem de [Quadra de esportes]</t>
  </si>
  <si>
    <t>Contagem de [Quadra de esportes]2</t>
  </si>
  <si>
    <t>Contagem de [Sala de aula]</t>
  </si>
  <si>
    <t>Contagem de [Sala de aula]2</t>
  </si>
  <si>
    <t>Contagem de [Sala dos professores/planejamento]</t>
  </si>
  <si>
    <t>Contagem de [Sala dos professores/planejamento]2</t>
  </si>
  <si>
    <t>Contagem de [Acessibilidade]</t>
  </si>
  <si>
    <t>Contagem de [Acessibilidade]2</t>
  </si>
  <si>
    <t>Contagem de [Mobiliário]</t>
  </si>
  <si>
    <t>Contagem de [Mobiliário]2</t>
  </si>
  <si>
    <t>Contagem de [Ruídos]</t>
  </si>
  <si>
    <t>Contagem de [Ruídos]2</t>
  </si>
  <si>
    <t>Contagem de [Videoteca]</t>
  </si>
  <si>
    <t>Contagem de [Estacionamento]</t>
  </si>
  <si>
    <t>Contagem de [Estacionamento]2</t>
  </si>
  <si>
    <t>Contagem de [Segurança]</t>
  </si>
  <si>
    <t>Contagem de [Segurança]2</t>
  </si>
  <si>
    <t>Contagem de [Brinquedoteca/sala de jogos]</t>
  </si>
  <si>
    <t>Contagem de [Brinquedoteca/sala de jogos]2</t>
  </si>
  <si>
    <t>Contagem de [Videoteca]2</t>
  </si>
  <si>
    <t>Contagem de [Laboratórios]</t>
  </si>
  <si>
    <t>Contagem de [Laboratórios]2</t>
  </si>
  <si>
    <t>Contagem de [Parquinho/pátio para recreação]</t>
  </si>
  <si>
    <t>Contagem de [Parquinho/pátio para recreação]2</t>
  </si>
  <si>
    <t>Contagem de [Ventiladores]</t>
  </si>
  <si>
    <t>Contagem de [Ventiladores]2</t>
  </si>
  <si>
    <t>Contagem de [Localização]</t>
  </si>
  <si>
    <t>Contagem de [Localização]2</t>
  </si>
  <si>
    <t>Contagem de [Sala de informática]</t>
  </si>
  <si>
    <t>Contagem de [Sala de informática]2</t>
  </si>
  <si>
    <t>Contagem de [Eu me sinto estressado em meu trabalho]</t>
  </si>
  <si>
    <t>Contagem de [Eu me sinto estressado em meu trabalho]2</t>
  </si>
  <si>
    <t>Contagem de [Meu trabalho não deixa tempo para minha vida pessoal.]</t>
  </si>
  <si>
    <t>Contagem de [Meu trabalho não deixa tempo para minha vida pessoal.]2</t>
  </si>
  <si>
    <t>Contagem de [Meu trabalho impacta negativamente minha saúde mental.]</t>
  </si>
  <si>
    <t>Contagem de [Meu trabalho impacta negativamente minha saúde mental.]2</t>
  </si>
  <si>
    <t>Contagem de [Meu trabalho impacta negativamente minha saúde física.]</t>
  </si>
  <si>
    <t>Contagem de [Meu trabalho impacta negativamente minha saúde física.]2</t>
  </si>
  <si>
    <t>Contagem de [Eu costumo levar trabalho para fazer em casa.]</t>
  </si>
  <si>
    <t>Contagem de [Eu costumo levar trabalho para fazer em casa.]2</t>
  </si>
  <si>
    <t>Contagem de [Eu me sinto sobrecarregado no trabalho.]</t>
  </si>
  <si>
    <t>Contagem de [Eu me sinto sobrecarregado no trabalho.]2</t>
  </si>
  <si>
    <t>Contagem de [Ter que preparar muitas aulas]</t>
  </si>
  <si>
    <t>Contagem de [Ter que preparar muitas aulas]2</t>
  </si>
  <si>
    <t>Contagem de [Ter que dar muitas aulas]</t>
  </si>
  <si>
    <t>Contagem de [Ter que dar muitas aulas]2</t>
  </si>
  <si>
    <t>Contagem de [Ter que corrigir muitas provas/exercícios]</t>
  </si>
  <si>
    <t>Contagem de [Ter que corrigir muitas provas/exercícios]2</t>
  </si>
  <si>
    <t>Contagem de [Ter responsabilidade extra devido à ausência de professores]</t>
  </si>
  <si>
    <t>Contagem de [Ter responsabilidade extra devido à ausência de professores]2</t>
  </si>
  <si>
    <t>Contagem de [Ser responsabilizado pelo desempenho dos alunos]</t>
  </si>
  <si>
    <t>Contagem de [Ser responsabilizado pelo desempenho dos alunos]2</t>
  </si>
  <si>
    <t>Contagem de [Manter a disciplina dentro da sala de aula/escola]</t>
  </si>
  <si>
    <t>Contagem de [Manter a disciplina dentro da sala de aula/escola]2</t>
  </si>
  <si>
    <t>Contagem de [Ser intimidado ou ofendido verbalmente pelos alunos]</t>
  </si>
  <si>
    <t>Contagem de [Ser intimidado ou ofendido verbalmente pelos alunos]2</t>
  </si>
  <si>
    <t>Contagem de  [Manter-se atualizado com as mudanças de procedimentos e requisitos das autoridades municipais, estaduais ou federais]</t>
  </si>
  <si>
    <t>Contagem de  [Manter-se atualizado com as mudanças de procedimentos e requisitos das autoridades municipais, estaduais ou federais]2</t>
  </si>
  <si>
    <t>Contagem de [Responder às preocupações de pais ou responsáveis]</t>
  </si>
  <si>
    <t>Contagem de [Responder às preocupações de pais ou responsáveis]2</t>
  </si>
  <si>
    <t>Contagem de [Adaptar as aulas para alunos com necessidades educativas especiais.]</t>
  </si>
  <si>
    <t>Contagem de [Adaptar as aulas para alunos com necessidades educativas especiais.]2</t>
  </si>
  <si>
    <t>Contagem de [Ser fiscalizado/monitorado]</t>
  </si>
  <si>
    <t>Contagem de [Ser fiscalizado/monitorado]2</t>
  </si>
  <si>
    <t>Contagem de [Utilizar o sistema I-Educar para preencher o diário de classe]</t>
  </si>
  <si>
    <t>Contagem de [Utilizar o sistema I-Educar para preencher o diário de classe]2</t>
  </si>
  <si>
    <t>Contagem de [Lidar com a falta de recursos digitais]</t>
  </si>
  <si>
    <t>Contagem de [Lidar com a falta de recursos digitais]2</t>
  </si>
  <si>
    <t>Contagem de [Lidar com o uso violências midiáticas que julgam o trabalho docente.]</t>
  </si>
  <si>
    <t>Contagem de [Lidar com o uso violências midiáticas que julgam o trabalho docente.]2</t>
  </si>
  <si>
    <t>Contagem de Intensificação do trabalho docente:</t>
  </si>
  <si>
    <t>Contagem de Tempo Lazer</t>
  </si>
  <si>
    <t>Contagem de Atendimento médico e/ou psicológico</t>
  </si>
  <si>
    <t>Contagem de Atendimento médico e/ou psicológico2</t>
  </si>
  <si>
    <t>Contagem de Uso frequente de medicamento(s)</t>
  </si>
  <si>
    <t>Contagem de Uso frequente de medicamento(s)2</t>
  </si>
  <si>
    <t>Contagem de Trabalhou doente</t>
  </si>
  <si>
    <t>Contagem de Trabalhou doente2</t>
  </si>
  <si>
    <t>Contagem de Ausência do trabalho Saúde</t>
  </si>
  <si>
    <t>Contagem de Ausência do trabalho Saúde2</t>
  </si>
  <si>
    <t>Contagem de Principais sentimentos/desconfortos</t>
  </si>
  <si>
    <t>Contagem de Escolaridade:2</t>
  </si>
  <si>
    <t>%</t>
  </si>
  <si>
    <t>1 turno</t>
  </si>
  <si>
    <t>3 turnos</t>
  </si>
  <si>
    <t>2 turnos</t>
  </si>
  <si>
    <t>Mais de 60h</t>
  </si>
  <si>
    <t>Contagem de Carga horária semanal2</t>
  </si>
  <si>
    <t>Contagem de Tempo Lazer2</t>
  </si>
  <si>
    <t>*mais de uma resposta possível</t>
  </si>
  <si>
    <t>Outros</t>
  </si>
  <si>
    <t>Total</t>
  </si>
  <si>
    <t>Trabalha em outra instituição</t>
  </si>
  <si>
    <t>Trabalha em outra instituição %</t>
  </si>
  <si>
    <t>Aumento das responsabilidades do professor diante das últimas reformas educacionais e a nova configuração de sociedade</t>
  </si>
  <si>
    <t>Exigência de alta produtividade e resultados em avaliações externas</t>
  </si>
  <si>
    <t>Elevada jornada de trabalho</t>
  </si>
  <si>
    <t>Preocupação com a programação das aulas</t>
  </si>
  <si>
    <t>Sentimento de esgotamento mental e físico</t>
  </si>
  <si>
    <t>Sobrecarga e acúmulo de atividades</t>
  </si>
  <si>
    <t>colum 1</t>
  </si>
  <si>
    <t>colum 6</t>
  </si>
  <si>
    <t>colum 5</t>
  </si>
  <si>
    <t>colum 4</t>
  </si>
  <si>
    <t>colum 3</t>
  </si>
  <si>
    <t>colum 2</t>
  </si>
  <si>
    <t>(vazio)</t>
  </si>
  <si>
    <t>Soma de colum 12</t>
  </si>
  <si>
    <t>motivo</t>
  </si>
  <si>
    <t>total</t>
  </si>
  <si>
    <t>Soma de total</t>
  </si>
  <si>
    <t>Cansaço</t>
  </si>
  <si>
    <t>Desesperança</t>
  </si>
  <si>
    <t>Estresse</t>
  </si>
  <si>
    <t>Fadiga</t>
  </si>
  <si>
    <t>Problemas osteomusculares (músculos, tendões, articulações, ligamentos, ossos, nervos e problemas do sistema vascular)</t>
  </si>
  <si>
    <t>Problemas vocais</t>
  </si>
  <si>
    <t>Irritabilidade</t>
  </si>
  <si>
    <t>Insônia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</si>
  <si>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</si>
  <si>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</si>
  <si>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</si>
  <si>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</si>
  <si>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</si>
  <si>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</si>
  <si>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</si>
  <si>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</si>
  <si>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</si>
  <si>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Soma de column 9</t>
  </si>
  <si>
    <t>Rótulos de Coluna</t>
  </si>
  <si>
    <t>Total Contagem de Nível de satisfação</t>
  </si>
  <si>
    <t>Total Contagem de Nível de satisfação2</t>
  </si>
  <si>
    <t>Total Contagem de [A relação com os alunos.]</t>
  </si>
  <si>
    <t>Total Contagem de [A relação com os alunos.]2</t>
  </si>
  <si>
    <t>Total Contagem de [A relação com os pares (professores).]</t>
  </si>
  <si>
    <t>Total Contagem de [A relação com os pares (professores).]2</t>
  </si>
  <si>
    <t>Total Contagem de [A Relação com os membros do núcleo gestores.]</t>
  </si>
  <si>
    <t>Total Contagem de [A Relação com os membros do núcleo gestores.]2</t>
  </si>
  <si>
    <t>Total Contagem de [A Relação com os pais.]</t>
  </si>
  <si>
    <t>Total Contagem de [A Relação com os pais.]2</t>
  </si>
  <si>
    <t>Total Contagem de [A Remuneração (salário).]</t>
  </si>
  <si>
    <t>Total Contagem de [A Remuneração (salário).]2</t>
  </si>
  <si>
    <t>Total Contagem de [O Plano de carreira.]</t>
  </si>
  <si>
    <t>Total Contagem de [O Plano de carreira.]2</t>
  </si>
  <si>
    <t>Total Contagem de [A infraestrutura da escola.]</t>
  </si>
  <si>
    <t>Total Contagem de [A infraestrutura da escola.]2</t>
  </si>
  <si>
    <t>Total Contagem de [O material didático.]</t>
  </si>
  <si>
    <t>Total Contagem de [O material didático.]2</t>
  </si>
  <si>
    <t>Total Contagem de [A Carga horária.]</t>
  </si>
  <si>
    <t>Total Contagem de [A Carga horária.]2</t>
  </si>
  <si>
    <t>Total Contagem de [Auditório]</t>
  </si>
  <si>
    <t>Total Contagem de [Auditório]2</t>
  </si>
  <si>
    <t>Total Contagem de [Banheiros]</t>
  </si>
  <si>
    <t>Total Contagem de [Banheiros]2</t>
  </si>
  <si>
    <t>Total Contagem de [Biblioteca]</t>
  </si>
  <si>
    <t>Total Contagem de [Biblioteca]2</t>
  </si>
  <si>
    <t>Total Contagem de [Quadra de esportes]</t>
  </si>
  <si>
    <t>Total Contagem de [Quadra de esportes]2</t>
  </si>
  <si>
    <t>Total Contagem de [Sala de aula]</t>
  </si>
  <si>
    <t>Total Contagem de [Sala de aula]2</t>
  </si>
  <si>
    <t>Total Contagem de [Sala dos professores/planejamento]</t>
  </si>
  <si>
    <t>Total Contagem de [Sala dos professores/planejamento]2</t>
  </si>
  <si>
    <t>Total Contagem de [Acessibilidade]</t>
  </si>
  <si>
    <t>Total Contagem de [Acessibilidade]2</t>
  </si>
  <si>
    <t>Total Contagem de [Mobiliário]</t>
  </si>
  <si>
    <t>Total Contagem de [Mobiliário]2</t>
  </si>
  <si>
    <t>Total Contagem de [Ruídos]</t>
  </si>
  <si>
    <t>Total Contagem de [Ruídos]2</t>
  </si>
  <si>
    <t>Total Contagem de [Estacionamento]</t>
  </si>
  <si>
    <t>Total Contagem de [Estacionamento]2</t>
  </si>
  <si>
    <t>Total Contagem de [Segurança]</t>
  </si>
  <si>
    <t>Total Contagem de [Segurança]2</t>
  </si>
  <si>
    <t>Total Contagem de [Brinquedoteca/sala de jogos]</t>
  </si>
  <si>
    <t>Total Contagem de [Brinquedoteca/sala de jogos]2</t>
  </si>
  <si>
    <t>Total Contagem de [Videoteca]</t>
  </si>
  <si>
    <t>Total Contagem de [Videoteca]2</t>
  </si>
  <si>
    <t>Total Contagem de [Laboratórios]</t>
  </si>
  <si>
    <t>Total Contagem de [Laboratórios]2</t>
  </si>
  <si>
    <t>Total Contagem de [Parquinho/pátio para recreação]</t>
  </si>
  <si>
    <t>Total Contagem de [Parquinho/pátio para recreação]2</t>
  </si>
  <si>
    <t>Total Contagem de [Ventiladores]</t>
  </si>
  <si>
    <t>Total Contagem de [Ventiladores]2</t>
  </si>
  <si>
    <t>Total Contagem de [Localização]</t>
  </si>
  <si>
    <t>Total Contagem de [Localização]2</t>
  </si>
  <si>
    <t>Total Contagem de [Sala de informática]</t>
  </si>
  <si>
    <t>Total Contagem de [Sala de informática]2</t>
  </si>
  <si>
    <t>Total Contagem de [Eu me sinto estressado em meu trabalho]</t>
  </si>
  <si>
    <t>Total Contagem de [Eu me sinto estressado em meu trabalho]2</t>
  </si>
  <si>
    <t>Total Contagem de [Meu trabalho não deixa tempo para minha vida pessoal.]</t>
  </si>
  <si>
    <t>Total Contagem de [Meu trabalho não deixa tempo para minha vida pessoal.]2</t>
  </si>
  <si>
    <t>Total Contagem de [Meu trabalho impacta negativamente minha saúde mental.]</t>
  </si>
  <si>
    <t>Total Contagem de [Meu trabalho impacta negativamente minha saúde mental.]2</t>
  </si>
  <si>
    <t>Total Contagem de [Meu trabalho impacta negativamente minha saúde física.]</t>
  </si>
  <si>
    <t>Total Contagem de [Meu trabalho impacta negativamente minha saúde física.]2</t>
  </si>
  <si>
    <t>Total Contagem de [Eu costumo levar trabalho para fazer em casa.]</t>
  </si>
  <si>
    <t>Total Contagem de [Eu costumo levar trabalho para fazer em casa.]2</t>
  </si>
  <si>
    <t>Total Contagem de [Eu me sinto sobrecarregado no trabalho.]</t>
  </si>
  <si>
    <t>Total Contagem de [Eu me sinto sobrecarregado no trabalho.]2</t>
  </si>
  <si>
    <t>Total Contagem de [Ter que preparar muitas aulas]</t>
  </si>
  <si>
    <t>Total Contagem de [Ter que preparar muitas aulas]2</t>
  </si>
  <si>
    <t>Total Contagem de [Ter que dar muitas aulas]</t>
  </si>
  <si>
    <t>Total Contagem de [Ter que dar muitas aulas]2</t>
  </si>
  <si>
    <t>Total Contagem de [Ter que corrigir muitas provas/exercícios]</t>
  </si>
  <si>
    <t>Total Contagem de [Ter que corrigir muitas provas/exercícios]2</t>
  </si>
  <si>
    <t>Total Contagem de [Ter responsabilidade extra devido à ausência de professores]</t>
  </si>
  <si>
    <t>Total Contagem de [Ter responsabilidade extra devido à ausência de professores]2</t>
  </si>
  <si>
    <t>Total Contagem de [Ser responsabilizado pelo desempenho dos alunos]</t>
  </si>
  <si>
    <t>Total Contagem de [Ser responsabilizado pelo desempenho dos alunos]2</t>
  </si>
  <si>
    <t>Total Contagem de [Manter a disciplina dentro da sala de aula/escola]</t>
  </si>
  <si>
    <t>Total Contagem de [Manter a disciplina dentro da sala de aula/escola]2</t>
  </si>
  <si>
    <t>Total Contagem de [Ser intimidado ou ofendido verbalmente pelos alunos]</t>
  </si>
  <si>
    <t>Total Contagem de [Ser intimidado ou ofendido verbalmente pelos alunos]2</t>
  </si>
  <si>
    <t>Total Contagem de  [Manter-se atualizado com as mudanças de procedimentos e requisitos das autoridades municipais, estaduais ou federais]</t>
  </si>
  <si>
    <t>Total Contagem de  [Manter-se atualizado com as mudanças de procedimentos e requisitos das autoridades municipais, estaduais ou federais]2</t>
  </si>
  <si>
    <t>Total Contagem de [Responder às preocupações de pais ou responsáveis]</t>
  </si>
  <si>
    <t>Total Contagem de [Responder às preocupações de pais ou responsáveis]2</t>
  </si>
  <si>
    <t>Total Contagem de [Adaptar as aulas para alunos com necessidades educativas especiais.]</t>
  </si>
  <si>
    <t>Total Contagem de [Adaptar as aulas para alunos com necessidades educativas especiais.]2</t>
  </si>
  <si>
    <t>Total Contagem de [Ser fiscalizado/monitorado]</t>
  </si>
  <si>
    <t>Total Contagem de [Ser fiscalizado/monitorado]2</t>
  </si>
  <si>
    <t>Total Contagem de [Utilizar o sistema I-Educar para preencher o diário de classe]</t>
  </si>
  <si>
    <t>Total Contagem de [Utilizar o sistema I-Educar para preencher o diário de classe]2</t>
  </si>
  <si>
    <t>Total Contagem de [Lidar com a falta de recursos digitais]</t>
  </si>
  <si>
    <t>Total Contagem de [Lidar com a falta de recursos digitais]2</t>
  </si>
  <si>
    <t>Total Contagem de [Lidar com o uso violências midiáticas que julgam o trabalho docente.]</t>
  </si>
  <si>
    <t>Total Contagem de [Lidar com o uso violências midiáticas que julgam o trabalho docente.]2</t>
  </si>
  <si>
    <t>Total Contagem de Tempo Lazer</t>
  </si>
  <si>
    <t>Total Contagem de Tempo Lazer2</t>
  </si>
  <si>
    <t>Total Contagem de Atendimento médico e/ou psicológico</t>
  </si>
  <si>
    <t>Total Contagem de Atendimento médico e/ou psicológico2</t>
  </si>
  <si>
    <t>Total Contagem de Uso frequente de medicamento(s)</t>
  </si>
  <si>
    <t>Total Contagem de Uso frequente de medicamento(s)2</t>
  </si>
  <si>
    <t>Total Contagem de Trabalhou doente</t>
  </si>
  <si>
    <t>Total Contagem de Trabalhou doente2</t>
  </si>
  <si>
    <t>Total Contagem de Ausência do trabalho Saúde</t>
  </si>
  <si>
    <t>Total Contagem de Ausência do trabalho Saúde2</t>
  </si>
  <si>
    <t>Qtd.</t>
  </si>
  <si>
    <t>Sexo</t>
  </si>
  <si>
    <t>Cor</t>
  </si>
  <si>
    <t>Sem Resposta</t>
  </si>
  <si>
    <t>20-30 anos</t>
  </si>
  <si>
    <t>31-40 anos</t>
  </si>
  <si>
    <t>41-50 anos</t>
  </si>
  <si>
    <t>51-60 anos</t>
  </si>
  <si>
    <t>Acima de 61 anos</t>
  </si>
  <si>
    <t>Especialização</t>
  </si>
  <si>
    <t>Doutorado</t>
  </si>
  <si>
    <t>Mestrado</t>
  </si>
  <si>
    <t>Escolaridade</t>
  </si>
  <si>
    <t>Tempo SEEDF</t>
  </si>
  <si>
    <t>Turno de Trabalho</t>
  </si>
  <si>
    <t>Carga horária</t>
  </si>
  <si>
    <t>Total de Turmas</t>
  </si>
  <si>
    <t>1 a 20 alunos</t>
  </si>
  <si>
    <t>21 a 40 alunos</t>
  </si>
  <si>
    <t>Mais que 40 alunos</t>
  </si>
  <si>
    <t>Total de Alunos</t>
  </si>
  <si>
    <t xml:space="preserve">Trabalha em outra instituição </t>
  </si>
  <si>
    <t>Grau de realização profissional</t>
  </si>
  <si>
    <t>A relação com os alunos</t>
  </si>
  <si>
    <t>A relação com os pares</t>
  </si>
  <si>
    <t>A Relação com a equipe gestora</t>
  </si>
  <si>
    <t xml:space="preserve"> A Relação com os pais</t>
  </si>
  <si>
    <t>Satisfação Docência</t>
  </si>
  <si>
    <t xml:space="preserve">A Remuneração </t>
  </si>
  <si>
    <t>O Plano de carreira</t>
  </si>
  <si>
    <t>A infraestrutura da escola</t>
  </si>
  <si>
    <t>O material didático</t>
  </si>
  <si>
    <t>Valores</t>
  </si>
  <si>
    <t>Auditório</t>
  </si>
  <si>
    <t>Banheiros</t>
  </si>
  <si>
    <t>Biblioteca</t>
  </si>
  <si>
    <t>Quadra de esportes</t>
  </si>
  <si>
    <t>Sala de aula</t>
  </si>
  <si>
    <t>Sala dos professores/planejamento</t>
  </si>
  <si>
    <t>Acessibilidade</t>
  </si>
  <si>
    <t>Mobiliário</t>
  </si>
  <si>
    <t>Ruídos</t>
  </si>
  <si>
    <t>Estacionamento</t>
  </si>
  <si>
    <t>Segurança</t>
  </si>
  <si>
    <t>Brinquedoteca/sala de jogos</t>
  </si>
  <si>
    <t>Videoteca</t>
  </si>
  <si>
    <t>Laboratórios</t>
  </si>
  <si>
    <t>Parquinho/pátio para recreação</t>
  </si>
  <si>
    <t>Ventiladores</t>
  </si>
  <si>
    <t>Localização</t>
  </si>
  <si>
    <t>Sala de informática</t>
  </si>
  <si>
    <t>Contagem de  [Manter-se atualizado com as mudanças de procedimentos e requisitos das autoridades municipais, estaduais ou federais2</t>
  </si>
  <si>
    <t>Eu me sinto estressado em meu trabalho</t>
  </si>
  <si>
    <t>Eu me sinto estressado em meu trabalho2</t>
  </si>
  <si>
    <t>Meu trabalho não deixa tempo para minha vida pessoal.</t>
  </si>
  <si>
    <t>Meu trabalho não deixa tempo para minha vida pessoal.2</t>
  </si>
  <si>
    <t>Meu trabalho impacta negativamente minha saúde mental.</t>
  </si>
  <si>
    <t>Meu trabalho impacta negativamente minha saúde mental.2</t>
  </si>
  <si>
    <t>Meu trabalho impacta negativamente minha saúde física.2</t>
  </si>
  <si>
    <t>Meu trabalho impacta negativamente minha saúde física.</t>
  </si>
  <si>
    <t>Eu costumo levar trabalho para fazer em casa.</t>
  </si>
  <si>
    <t>Eu costumo levar trabalho para fazer em casa.2</t>
  </si>
  <si>
    <t>Eu me sinto sobrecarregado no trabalho.</t>
  </si>
  <si>
    <t>Eu me sinto sobrecarregado no trabalho.2</t>
  </si>
  <si>
    <t>Ter que preparar muitas aulas</t>
  </si>
  <si>
    <t>Ter que preparar muitas aulas2</t>
  </si>
  <si>
    <t>Ter que dar muitas aulas</t>
  </si>
  <si>
    <t>Ter que dar muitas aulas2</t>
  </si>
  <si>
    <t>Ter que corrigir muitas provas/exercícios</t>
  </si>
  <si>
    <t>Ter que corrigir muitas provas/exercícios2</t>
  </si>
  <si>
    <t>Ter responsabilidade extra devido à ausência de professores</t>
  </si>
  <si>
    <t>Ter responsabilidade extra devido à ausência de professores2</t>
  </si>
  <si>
    <t>Ser responsabilizado pelo desempenho dos alunos</t>
  </si>
  <si>
    <t>Ser responsabilizado pelo desempenho dos alunos2</t>
  </si>
  <si>
    <t>Manter a disciplina dentro da sala de aula/escola</t>
  </si>
  <si>
    <t>Manter a disciplina dentro da sala de aula/escola2</t>
  </si>
  <si>
    <t>Ser intimidado ou ofendido verbalmente pelos alunos</t>
  </si>
  <si>
    <t>Ser intimidado ou ofendido verbalmente pelos alunos2</t>
  </si>
  <si>
    <t>Responder às preocupações de pais ou responsáveis</t>
  </si>
  <si>
    <t>Responder às preocupações de pais ou responsáveis2</t>
  </si>
  <si>
    <t>Adaptar as aulas para alunos com necessidades educativas especiais.</t>
  </si>
  <si>
    <t>Adaptar as aulas para alunos com necessidades educativas especiais.2</t>
  </si>
  <si>
    <t>Ser fiscalizado/monitorado</t>
  </si>
  <si>
    <t>Ser fiscalizado/monitorado2</t>
  </si>
  <si>
    <t>Utilizar o sistema I-Educar para preencher o diário de classe</t>
  </si>
  <si>
    <t>Utilizar o sistema I-Educar para preencher o diário de classe2</t>
  </si>
  <si>
    <t>Lidar com a falta de recursos digitais</t>
  </si>
  <si>
    <t>Lidar com a falta de recursos digitais2</t>
  </si>
  <si>
    <t>Lidar com o uso violências midiáticas que julgam o trabalho docente.</t>
  </si>
  <si>
    <t>Lidar com o uso violências midiáticas que julgam o trabalho docente.2</t>
  </si>
  <si>
    <t>Manter-se atualizado com as mudanças de procedimentos e requisitos das autoridades municipais, estaduais ou federais</t>
  </si>
  <si>
    <t>Percepção Instalações Físicas</t>
  </si>
  <si>
    <t>Intensificação do trabalho docente</t>
  </si>
  <si>
    <t>Mais de 3 dias na semana</t>
  </si>
  <si>
    <t>Nenhum dia</t>
  </si>
  <si>
    <t>Pelo menos 1 dia na semana</t>
  </si>
  <si>
    <t>Pelo menos 2 dias na semana</t>
  </si>
  <si>
    <t>Pelo menos 3 dias na semana</t>
  </si>
  <si>
    <t>Ausência do trabalho por Saúde</t>
  </si>
  <si>
    <t>2 a 7 turmas</t>
  </si>
  <si>
    <t>Mais que 7 turmas</t>
  </si>
  <si>
    <t>1-Menos de 5 anos</t>
  </si>
  <si>
    <t>2-Entre 6 e 10 anos</t>
  </si>
  <si>
    <t>3-Entre 11 e 15 anos</t>
  </si>
  <si>
    <t>4-Entre 16 e 20 anos</t>
  </si>
  <si>
    <t>5-Mais de 21 anos</t>
  </si>
  <si>
    <t xml:space="preserve">Total </t>
  </si>
  <si>
    <t>Total Contagem de 16	Qual é o nível de satisfação profissional nesse momento da carreira? (Indique o grau de satisfação sendo 1 Totalmente Insatisfeito e 5 Muito Satisfeito)2</t>
  </si>
  <si>
    <t>Nenhum pouco realizado</t>
  </si>
  <si>
    <t>Parcialmente realizado</t>
  </si>
  <si>
    <t>Realizado</t>
  </si>
  <si>
    <t>Totalmente realizado</t>
  </si>
  <si>
    <t>1 - Inexistente</t>
  </si>
  <si>
    <t>3 - Parcialmente adequado</t>
  </si>
  <si>
    <t>4 - Adequado</t>
  </si>
  <si>
    <t>2 - Inadequado</t>
  </si>
  <si>
    <t>Adequação da sala de aula</t>
  </si>
  <si>
    <t>Sala dos professores</t>
  </si>
  <si>
    <t>Brinquedoteca/Sala de jogos</t>
  </si>
  <si>
    <t>Parquinho/Pátio para recreação</t>
  </si>
  <si>
    <t>Relação com os alunos</t>
  </si>
  <si>
    <t>Relação com os pares</t>
  </si>
  <si>
    <t>Relação com a equipe gestora</t>
  </si>
  <si>
    <t>Relação com os pais</t>
  </si>
  <si>
    <t>Remuneração</t>
  </si>
  <si>
    <t xml:space="preserve"> Plano de carreira</t>
  </si>
  <si>
    <t>Infraestrutura da escola</t>
  </si>
  <si>
    <t xml:space="preserve"> Material didático</t>
  </si>
  <si>
    <t>1-Nada</t>
  </si>
  <si>
    <t>2 -Pouco</t>
  </si>
  <si>
    <t>3 -Irrelevante</t>
  </si>
  <si>
    <t>4 -Muito</t>
  </si>
  <si>
    <t>5-Bastante</t>
  </si>
  <si>
    <t>Lidar com o uso violências midiáticas que julgam o trabalho docente</t>
  </si>
  <si>
    <t>Adaptar as aulas para alunos com necessidades educativas especiais</t>
  </si>
  <si>
    <t>Meu trabalho não deixa tempo para minha vida pessoal</t>
  </si>
  <si>
    <t>Meu trabalho impacta negativamente minha saúde mental</t>
  </si>
  <si>
    <t>Meu trabalho impacta negativamente minha saúde física</t>
  </si>
  <si>
    <t>Eu costumo levar trabalho para fazer em casa</t>
  </si>
  <si>
    <t>Eu me sinto sobrecarregado no trabalho</t>
  </si>
  <si>
    <t>5-Mais de 3 dias na semana;</t>
  </si>
  <si>
    <t>1-Nenhum dia;</t>
  </si>
  <si>
    <t>2-Pelo menos 1 dia na semana;</t>
  </si>
  <si>
    <t>3-Pelo menos 2 dias na semana;</t>
  </si>
  <si>
    <t>4-Pelo menos 3 dias na semana;</t>
  </si>
  <si>
    <t>Tempo de atuação na SEEDF / Procurou atendimento médico</t>
  </si>
  <si>
    <t>Tempo de atuação na SEEDF / Uso frequente de medicamento(s)</t>
  </si>
  <si>
    <t>Tempo de atuação na SEEDF /  Trabalhou doente</t>
  </si>
  <si>
    <t>Tempo de atuação na SEEDF / Ausência do trabalho</t>
  </si>
  <si>
    <t xml:space="preserve"> [Manter-se atualizado com as mudanças de procedimentos e requisitos das autoridades municipais estaduais ou federais]</t>
  </si>
  <si>
    <t>[A relação com os alunos]</t>
  </si>
  <si>
    <t>[A relação com os pares (professores)]</t>
  </si>
  <si>
    <t>[A Relação com os membros do núcleo gestores]</t>
  </si>
  <si>
    <t>[A Relação com os pais]</t>
  </si>
  <si>
    <t>[A Remuneração (salário)]</t>
  </si>
  <si>
    <t>[O Plano de carreira]</t>
  </si>
  <si>
    <t>[A infraestrutura da escola]</t>
  </si>
  <si>
    <t>[O material didático]</t>
  </si>
  <si>
    <t>[A Carga horária]</t>
  </si>
  <si>
    <t>[Meu trabalho não deixa tempo para minha vida pessoal]</t>
  </si>
  <si>
    <t>[Meu trabalho impacta negativamente minha saúde mental]</t>
  </si>
  <si>
    <t>[Meu trabalho impacta negativamente minha saúde física]</t>
  </si>
  <si>
    <t>[Eu costumo levar trabalho para fazer em casa]</t>
  </si>
  <si>
    <t>[Eu me sinto sobrecarregado no trabalho]</t>
  </si>
  <si>
    <t>[Adaptar as aulas para alunos com necessidades educativas especiais]</t>
  </si>
  <si>
    <t>[Lidar com o uso violências midiáticas que julgam o trabalho docente]</t>
  </si>
  <si>
    <t>5-Mais de 3 dias na semana</t>
  </si>
  <si>
    <t>1-Nenhum dia</t>
  </si>
  <si>
    <t>2-Pelo menos 1 dia na semana</t>
  </si>
  <si>
    <t>3-Pelo menos 2 dias na semana</t>
  </si>
  <si>
    <t>4-Pelo menos 3 dias na semana</t>
  </si>
  <si>
    <t>Elevada jornada de trabalho;Aumento das responsabilidades do professor diante das últimas reformas educacionais e a nova configuração de sociedade</t>
  </si>
  <si>
    <t>Aumento das responsabilidades do professor diante das últimas reformas educacionais e a nova configuração de sociedade;Exigência de alta produtividade e resultados em avaliações externas</t>
  </si>
  <si>
    <t>Elevada jornada de trabalho;Sentimento de esgotamento mental e físico;</t>
  </si>
  <si>
    <t>Sentimento de esgotamento mental e físico;Aumento das responsabilidades do professor diante das últimas reformas educacionais e a nova configuração de sociedade</t>
  </si>
  <si>
    <t>Elevada jornada de trabalho;Sobrecarga e acúmulo de atividades;Sentimento de esgotamento mental e físico;</t>
  </si>
  <si>
    <t>Sobrecarga e acúmulo de atividades;Aumento das responsabilidades do professor diante das últimas reformas educacionais e a nova configuração de sociedade</t>
  </si>
  <si>
    <t>Sentimento de esgotamento mental e físico;Exigência de alta produtividade e resultados em avaliações externas</t>
  </si>
  <si>
    <t>Sobrecarga e acúmulo de atividades;Preocupação com a programação das aulas;Exigência de alta produtividade e resultados em avaliações externas</t>
  </si>
  <si>
    <t>Elevada jornada de trabalho;Preocupação com a programação das aulas;Exigência de alta produtividade e resultados em avaliações externas</t>
  </si>
  <si>
    <t>Elevada jornada de trabalho;Sobrecarga e acúmulo de atividades;Preocupação com a programação das aulas;Sentimento de esgotamento mental e físico;Aumento das responsabilidades do professor diante das últimas reformas educacionais e a nova configuração de sociedade;Exigência de alta produtividade e resultados em avaliações externas</t>
  </si>
  <si>
    <t>Sobrecarga e acúmulo de atividades;Preocupação com a programação das aulas;Sentimento de esgotamento mental e físico;Aumento das responsabilidades do professor diante das últimas reformas educacionais e a nova configuração de sociedade;Exigência de alta produtividade e resultados em avaliações externas</t>
  </si>
  <si>
    <t>Elevada jornada de trabalho;Sobrecarga e acúmulo de atividades;Sentimento de esgotamento mental e físico;Aumento das responsabilidades do professor diante das últimas reformas educacionais e a nova configuração de sociedade;Exigência de alta produtividade e resultados em avaliações externas</t>
  </si>
  <si>
    <t>Preocupação com a programação das aulas;Sentimento de esgotamento mental e físico;Aumento das responsabilidades do professor diante das últimas reformas educacionais e a nova configuração de sociedade</t>
  </si>
  <si>
    <t>Elevada jornada de trabalho;Sobrecarga e acúmulo de atividades;Preocupação com a programação das aulas;Sentimento de esgotamento mental e físico;</t>
  </si>
  <si>
    <t>Elevada jornada de trabalho;Sobrecarga e acúmulo de atividades;Exigência de alta produtividade e resultados em avaliações externas</t>
  </si>
  <si>
    <t>Sobrecarga e acúmulo de atividades;Preocupação com a programação das aulas;Sentimento de esgotamento mental e físico;Aumento das responsabilidades do professor diante das últimas reformas educacionais e a nova configuração de sociedade</t>
  </si>
  <si>
    <t>Elevada jornada de trabalho;Sentimento de esgotamento mental e físico;Aumento das responsabilidades do professor diante das últimas reformas educacionais e a nova configuração de sociedade</t>
  </si>
  <si>
    <t>Elevada jornada de trabalho;Sobrecarga e acúmulo de atividades;Preocupação com a programação das aulas;Sentimento de esgotamento mental e físico;Aumento das responsabilidades do professor diante das últimas reformas educacionais e a nova configuração de sociedade</t>
  </si>
  <si>
    <t>Elevada jornada de trabalho;Sobrecarga e acúmulo de atividades;Sentimento de esgotamento mental e físico;Aumento das responsabilidades do professor diante das últimas reformas educacionais e a nova configuração de sociedade</t>
  </si>
  <si>
    <t>Sobrecarga e acúmulo de atividades;Preocupação com a programação das aulas;Sentimento de esgotamento mental e físico;</t>
  </si>
  <si>
    <t>Sobrecarga e acúmulo de atividades;Sentimento de esgotamento mental e físico;Aumento das responsabilidades do professor diante das últimas reformas educacionais e a nova configuração de sociedade;Exigência de alta produtividade e resultados em avaliações externas</t>
  </si>
  <si>
    <t>Sobrecarga e acúmulo de atividades;Sentimento de esgotamento mental e físico;Aumento das responsabilidades do professor diante das últimas reformas educacionais e a nova configuração de sociedade</t>
  </si>
  <si>
    <t>Sobrecarga e acúmulo de atividades;Preocupação com a programação das aulas;Aumento das responsabilidades do professor diante das últimas reformas educacionais e a nova configuração de sociedade</t>
  </si>
  <si>
    <t>Sobrecarga e acúmulo de atividades;Sentimento de esgotamento mental e físico;</t>
  </si>
  <si>
    <t>Sentimento de esgotamento mental e físico;Aumento das responsabilidades do professor diante das últimas reformas educacionais e a nova configuração de sociedade;Exigência de alta produtividade e resultados em avaliações externas</t>
  </si>
  <si>
    <t>Preocupação com a programação das aulas;Sentimento de esgotamento mental e físico;</t>
  </si>
  <si>
    <t>Sobrecarga e acúmulo de atividades;Sentimento de esgotamento mental e físico;Exigência de alta produtividade e resultados em avaliações externas</t>
  </si>
  <si>
    <t>Elevada jornada de trabalho;Preocupação com a programação das aulas;Sentimento de esgotamento mental e físico;Exigência de alta produtividade e resultados em avaliações externas</t>
  </si>
  <si>
    <t>Elevada jornada de trabalho;Sobrecarga e acúmulo de atividades;Preocupação com a programação das aulas;Sentimento de esgotamento mental e físico;Exigência de alta produtividade e resultados em avaliações externas</t>
  </si>
  <si>
    <t>Sobrecarga e acúmulo de atividades;Preocupação com a programação das aulas;Sentimento de esgotamento mental e físico;Exigência de alta produtividade e resultados em avaliações externas</t>
  </si>
  <si>
    <t>Elevada jornada de trabalho;Sobrecarga e acúmulo de atividades;Sentimento de esgotamento mental e físico;Exigência de alta produtividade e resultados em avaliações externas</t>
  </si>
  <si>
    <t>Sobrecarga e acúmulo de atividades;Preocupação com a programação das aulas;Aumento das responsabilidades do professor diante das últimas reformas educacionais e a nova configuração de sociedade;Exigência de alta produtividade e resultados em avaliações externas</t>
  </si>
  <si>
    <t>Preocupação com a programação das aulas;Sentimento de esgotamento mental e físico;Exigência de alta produtividade e resultados em avaliações externas</t>
  </si>
  <si>
    <t>Elevada jornada de trabalho;Sobrecarga e acúmulo de atividades;Aumento das responsabilidades do professor diante das últimas reformas educacionais e a nova configuração de sociedade;Exigência de alta produtividade e resultados em avaliações externas</t>
  </si>
  <si>
    <t>Preocupação com a programação das aulas;Exigência de alta produtividade e resultados em avaliações externas</t>
  </si>
  <si>
    <t>Preocupação com a programação das aulas;Aumento das responsabilidades do professor diante das últimas reformas educacionais e a nova configuração de sociedade</t>
  </si>
  <si>
    <t>Sobrecarga e acúmulo de atividades;Preocupação com a programação das aulas;</t>
  </si>
  <si>
    <t>Elevada jornada de trabalho;Preocupação com a programação das aulas;Sentimento de esgotamento mental e físico;Aumento das responsabilidades do professor diante das últimas reformas educacionais e a nova configuração de sociedade</t>
  </si>
  <si>
    <t>Elevada jornada de trabalho;Sobrecarga e acúmulo de atividades;Preocupação com a programação das aulas;Aumento das responsabilidades do professor diante das últimas reformas educacionais e a nova configuração de sociedade;Exigência de alta produtividade e resultados em avaliações externas</t>
  </si>
  <si>
    <t>Sobrecarga e acúmulo de atividades;Aumento das responsabilidades do professor diante das últimas reformas educacionais e a nova configuração de sociedade;Exigência de alta produtividade e resultados em avaliações externas</t>
  </si>
  <si>
    <t>Sobrecarga e acúmulo de atividades;Exigência de alta produtividade e resultados em avaliações externas</t>
  </si>
  <si>
    <t>Preocupação com a programação das aulas;Sentimento de esgotamento mental e físico;Aumento das responsabilidades do professor diante das últimas reformas educacionais e a nova configuração de sociedade;Exigência de alta produtividade e resultados em avaliações externas</t>
  </si>
  <si>
    <t>Elevada jornada de trabalho;Sentimento de esgotamento mental e físico;Exigência de alta produtividade e resultados em avaliações externas</t>
  </si>
  <si>
    <t>Preocupação com a programação das aulas;Aumento das responsabilidades do professor diante das últimas reformas educacionais e a nova configuração de sociedade;Exigência de alta produtividade e resultados em avaliações externas</t>
  </si>
  <si>
    <t>Cansaço;Problemas vocais</t>
  </si>
  <si>
    <t>Cansaço;Fadiga;Desesperança</t>
  </si>
  <si>
    <t>Cansaço;Fadiga;Estresse;Desesperança</t>
  </si>
  <si>
    <t>Cansaço;Estresse;Problemas vocais;Problemas osteomusculares (músculos, tendões, articulações, ligamentos, ossos, nervos e problemas do sistema vascular);Irritabilidade</t>
  </si>
  <si>
    <t>Cansaço;Fadiga;Insônia;Estresse;Problemas osteomusculares (músculos, tendões, articulações, ligamentos, ossos, nervos e problemas do sistema vascular);Irritabilidade</t>
  </si>
  <si>
    <t>Cansaço;Fadiga;Estresse;Irritabilidade;Desesperança</t>
  </si>
  <si>
    <t>Cansaço;Fadiga;Estresse;Problemas vocais;Irritabilidade</t>
  </si>
  <si>
    <t>Cansaço;Fadiga;Insônia;Estresse;Problemas vocais;Problemas osteomusculares (músculos, tendões, articulações, ligamentos, ossos, nervos e problemas do sistema vascular);Irritabilidade;Desesperança</t>
  </si>
  <si>
    <t>Cansaço;Problemas osteomusculares (músculos, tendões, articulações, ligamentos, ossos, nervos e problemas do sistema vascular)</t>
  </si>
  <si>
    <t>Insônia;Estresse;Irritabilidade</t>
  </si>
  <si>
    <t>Cansaço;Fadiga;Insônia;Estresse;Problemas osteomusculares (músculos, tendões, articulações, ligamentos, ossos, nervos e problemas do sistema vascular);Irritabilidade;Desesperança</t>
  </si>
  <si>
    <t>Cansaço;Fadiga;Estresse;Problemas vocais;Problemas osteomusculares (músculos, tendões, articulações, ligamentos, ossos, nervos e problemas do sistema vascular);Irritabilidade;Desesperança</t>
  </si>
  <si>
    <t>Cansaço;Estresse;Problemas vocais;Irritabilidade;Desesperança</t>
  </si>
  <si>
    <t>Cansaço;Fadiga;Estresse;Problemas vocais;Irritabilidade;Desesperança</t>
  </si>
  <si>
    <t>Estresse;Problemas vocais;Problemas osteomusculares (músculos, tendões, articulações, ligamentos, ossos, nervos e problemas do sistema vascular)</t>
  </si>
  <si>
    <t>Cansaço;Estresse;Irritabilidade</t>
  </si>
  <si>
    <t>Cansaço;Estresse</t>
  </si>
  <si>
    <t>Estresse;Desesperança</t>
  </si>
  <si>
    <t>Estresse;Problemas osteomusculares (músculos, tendões, articulações, ligamentos, ossos, nervos e problemas do sistema vascular);Desesperança</t>
  </si>
  <si>
    <t>Cansaço;Fadiga;Insônia;Estresse;Problemas osteomusculares (músculos, tendões, articulações, ligamentos, ossos, nervos e problemas do sistema vascular);Desesperança</t>
  </si>
  <si>
    <t>Cansaço;Fadiga;Estresse;Problemas osteomusculares (músculos, tendões, articulações, ligamentos, ossos, nervos e problemas do sistema vascular);Irritabilidade;Desesperança</t>
  </si>
  <si>
    <t>Cansaço;Fadiga;Estresse;Problemas osteomusculares (músculos, tendões, articulações, ligamentos, ossos, nervos e problemas do sistema vascular);Desesperança</t>
  </si>
  <si>
    <t>Cansaço;Desesperança</t>
  </si>
  <si>
    <t>Cansaço;Fadiga;Insônia;Estresse;Irritabilidade;Desesperança</t>
  </si>
  <si>
    <t>Cansaço;Problemas osteomusculares (músculos, tendões, articulações, ligamentos, ossos, nervos e problemas do sistema vascular);Irritabilidade</t>
  </si>
  <si>
    <t>Cansaço;Fadiga;Estresse;Problemas osteomusculares (músculos, tendões, articulações, ligamentos, ossos, nervos e problemas do sistema vascular)</t>
  </si>
  <si>
    <t>Cansaço;Fadiga;Insônia;Estresse;Desesperança</t>
  </si>
  <si>
    <t>Cansaço;Fadiga</t>
  </si>
  <si>
    <t>Cansaço;Insônia;Estresse;Problemas vocais;Problemas osteomusculares (músculos, tendões, articulações, ligamentos, ossos, nervos e problemas do sistema vascular);Desesperança</t>
  </si>
  <si>
    <t>Estresse;Problemas vocais;Irritabilidade</t>
  </si>
  <si>
    <t>Cansaço;Fadiga;Estresse;Problemas vocais;Problemas osteomusculares (músculos, tendões, articulações, ligamentos, ossos, nervos e problemas do sistema vascular);Irritabilidade</t>
  </si>
  <si>
    <t>Cansaço;Estresse;Problemas vocais;Problemas osteomusculares (músculos, tendões, articulações, ligamentos, ossos, nervos e problemas do sistema vascular);Irritabilidade;Desesperança</t>
  </si>
  <si>
    <t>Cansaço;Fadiga;Estresse;Problemas vocais</t>
  </si>
  <si>
    <t>Cansaço;Insônia;Estresse;Desesperança</t>
  </si>
  <si>
    <t>Cansaço;Fadiga;Estresse;Irritabilidade</t>
  </si>
  <si>
    <t>Cansaço;Estresse;Problemas vocais;Irritabilidade</t>
  </si>
  <si>
    <t>Cansaço;Irritabilidade</t>
  </si>
  <si>
    <t>Fadiga;Insônia;Estresse;Irritabilidade;Desesperança</t>
  </si>
  <si>
    <t>Cansaço;Fadiga;Problemas osteomusculares (músculos, tendões, articulações, ligamentos, ossos, nervos e problemas do sistema vascular)</t>
  </si>
  <si>
    <t>Cansaço;Estresse;Problemas vocais</t>
  </si>
  <si>
    <t>Fadiga;Insônia;Estresse;Problemas osteomusculares (músculos, tendões, articulações, ligamentos, ossos, nervos e problemas do sistema vascular);Irritabilidade</t>
  </si>
  <si>
    <t>Cansaço;Insônia;Estresse;Irritabilidade</t>
  </si>
  <si>
    <t>Cansaço;Estresse;Problemas osteomusculares (músculos, tendões, articulações, ligamentos, ossos, nervos e problemas do sistema vascular);Irritabilidade</t>
  </si>
  <si>
    <t>Cansaço;Insônia;Estresse;Problemas osteomusculares (músculos, tendões, articulações, ligamentos, ossos, nervos e problemas do sistema vascular)</t>
  </si>
  <si>
    <t>Cansaço;Estresse;Problemas osteomusculares (músculos, tendões, articulações, ligamentos, ossos, nervos e problemas do sistema vascular);Irritabilidade;Desesperança</t>
  </si>
  <si>
    <t>Fadiga;Estresse;Problemas osteomusculares (músculos, tendões, articulações, ligamentos, ossos, nervos e problemas do sistema vascular);Desesperança</t>
  </si>
  <si>
    <t>Cansaço;Estresse;Problemas vocais;Desesperança</t>
  </si>
  <si>
    <t>Cansaço;Fadiga;Insônia;Estresse;Problemas vocais;Problemas osteomusculares (músculos, tendões, articulações, ligamentos, ossos, nervos e problemas do sistema vascular);Irritabilidade</t>
  </si>
  <si>
    <t>Insônia;Irritabilidade</t>
  </si>
  <si>
    <t>Cansaço;Insônia;Irritabilidade</t>
  </si>
  <si>
    <t>Cansaço;Insônia;Estresse;Problemas osteomusculares (músculos, tendões, articulações, ligamentos, ossos, nervos e problemas do sistema vascular);Irritabilidade;Desesperança</t>
  </si>
  <si>
    <t>Cansaço;Insônia;Estresse;Problemas vocais;Problemas osteomusculares (músculos, tendões, articulações, ligamentos, ossos, nervos e problemas do sistema vascular);Irritabilidade</t>
  </si>
  <si>
    <t>Cansaço;Fadiga;Insônia;Estresse;Problemas vocais;Irritabilidade;Desesperança</t>
  </si>
  <si>
    <t>Cansaço;Fadiga;Insônia;Estresse;Problemas vocais;Irritabilidade</t>
  </si>
  <si>
    <t>Cansaço;Insônia;Estresse;Problemas osteomusculares (músculos, tendões, articulações, ligamentos, ossos, nervos e problemas do sistema vascular);Irritabilidade</t>
  </si>
  <si>
    <t>Cansaço;Fadiga;Insônia;Estresse;Irritabilidade</t>
  </si>
  <si>
    <t>Cansaço;Problemas vocais;Desesperança</t>
  </si>
  <si>
    <t>Fadiga;Estresse;Problemas osteomusculares (músculos, tendões, articulações, ligamentos, ossos, nervos e problemas do sistema vascular)</t>
  </si>
  <si>
    <t>Cansaço;Fadiga;Estresse</t>
  </si>
  <si>
    <t>Cansaço;Estresse;Problemas osteomusculares (músculos, tendões, articulações, ligamentos, ossos, nervos e problemas do sistema vascular)</t>
  </si>
  <si>
    <t>Cansaço;Insônia;Estresse;Problemas vocais;Irritabilidade</t>
  </si>
  <si>
    <t>Cansaço;Fadiga;Irritabilidade</t>
  </si>
  <si>
    <t>Cansaço;Fadiga;Estresse;Problemas osteomusculares (músculos, tendões, articulações, ligamentos, ossos, nervos e problemas do sistema vascular);Irritabilidade</t>
  </si>
  <si>
    <t>Cansaço;Estresse;Problemas osteomusculares (músculos, tendões, articulações, ligamentos, ossos, nervos e problemas do sistema vascular);Desesperança</t>
  </si>
  <si>
    <t>Cansaço;Fadiga;Insônia;Estresse;Problemas vocais;Problemas osteomusculares (músculos, tendões, articulações, ligamentos, ossos, nervos e problemas do sistema vascular);Desesperança</t>
  </si>
  <si>
    <t>Cansaço;Insônia</t>
  </si>
  <si>
    <t>Estresse;Problemas vocais;Irritabilidade;Desesperança</t>
  </si>
  <si>
    <t>Estresse;Problemas vocais</t>
  </si>
  <si>
    <t>Fadiga;Problemas vocais</t>
  </si>
  <si>
    <t>Cansaço;Fadiga;Insônia;Estresse</t>
  </si>
  <si>
    <t>Cansaço;Insônia;Problemas vocais;Desesperança</t>
  </si>
  <si>
    <t>Insônia;Estresse;Desesperança</t>
  </si>
  <si>
    <t>Fadiga;Estresse;Problemas vocais;Irritabilidade;Desesperança</t>
  </si>
  <si>
    <t>Cansaço;Estresse;Irritabilidade;Desesperança</t>
  </si>
  <si>
    <t>Cansaço;Fadiga;Problemas vocais;Irritabilidade</t>
  </si>
  <si>
    <t>Fadiga;Estresse</t>
  </si>
  <si>
    <t>Cansaço;Fadiga;Estresse;Problemas vocais;Problemas osteomusculares (músculos, tendões, articulações, ligamentos, ossos, nervos e problemas do sistema vascular)</t>
  </si>
  <si>
    <t>Cansaço;Insônia;Estresse</t>
  </si>
  <si>
    <t>Insônia;Estresse;Irritabilidade;Desesperança</t>
  </si>
  <si>
    <t>5-Mais de 21 anos;</t>
  </si>
  <si>
    <t>3-Entre 11 e 15 anos;</t>
  </si>
  <si>
    <t>2-Entre 6 e 10 anos;</t>
  </si>
  <si>
    <t>1-Menos de 5 anos;</t>
  </si>
  <si>
    <t>4-Entre 16 e 20 anos;</t>
  </si>
  <si>
    <t>Tempo atua na SEEDF;</t>
  </si>
  <si>
    <t>Tempo SDF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</si>
  <si>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</si>
  <si>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</si>
  <si>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</si>
  <si>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</si>
  <si>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</si>
  <si>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</si>
  <si>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</si>
  <si>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</si>
  <si>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Contagem de Column 1</t>
  </si>
  <si>
    <t>Elevada jornada de trabalho.</t>
  </si>
  <si>
    <t>Contagem de Column 2</t>
  </si>
  <si>
    <t>Contagem de Column 3</t>
  </si>
  <si>
    <t>Contagem de Column 4</t>
  </si>
  <si>
    <t>Contagem de Column 5</t>
  </si>
  <si>
    <t>Contagem de Column 6</t>
  </si>
  <si>
    <t>Problemas osteomusculares</t>
  </si>
  <si>
    <t>Contagem de Column 7</t>
  </si>
  <si>
    <t>Contagem de Column 8</t>
  </si>
  <si>
    <t>Faixa etária</t>
  </si>
  <si>
    <t>Mediana de turmas:</t>
  </si>
  <si>
    <t>Mediana de alunos:</t>
  </si>
  <si>
    <t>Fontes de estresses na docência</t>
  </si>
  <si>
    <t>Ocorrências na docência</t>
  </si>
  <si>
    <t>Tempo (em anos) de atuação na SEEDF vs Realização</t>
  </si>
  <si>
    <t>Tempo (em anos) de atuação na SEEDF vs Nível de satisfação</t>
  </si>
  <si>
    <t>P valor</t>
  </si>
  <si>
    <t>Tempo (em anos) de atuação na SEEDF vs Percepções</t>
  </si>
  <si>
    <t>Tempo (em anos) de atuação na SEEDF vs Ocorrências</t>
  </si>
  <si>
    <t>Tempo (em anos) de atuação na SEEDF vs Fontes de estresse</t>
  </si>
  <si>
    <t>Tempo (em anos) de atuação na SEEDF /  Intensificação do trabalho</t>
  </si>
  <si>
    <t>Tempo (em anos) de atuação na SEEDF / Tempo de lazer</t>
  </si>
  <si>
    <t>α 10%</t>
  </si>
  <si>
    <t xml:space="preserve">6 e 10 </t>
  </si>
  <si>
    <t xml:space="preserve">&lt; 5 </t>
  </si>
  <si>
    <t xml:space="preserve">11 e 15 </t>
  </si>
  <si>
    <t xml:space="preserve">16 e 20 </t>
  </si>
  <si>
    <t>+21</t>
  </si>
  <si>
    <t>Tempo (em anos) de atuação na SEEDF vs Carga horária</t>
  </si>
  <si>
    <t>Mediana Turmas</t>
  </si>
  <si>
    <t xml:space="preserve">Tempo (em anos) de atuação na SEEDF vs  Principais sentimentos ou desconfortos
</t>
  </si>
  <si>
    <t xml:space="preserve">0,540
</t>
  </si>
  <si>
    <t xml:space="preserve">0,263
</t>
  </si>
  <si>
    <t>*percentual sobre 209 - mais de uma resposta possível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</si>
</sst>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/yy\ h:mm\ AM/PM"/>
    <numFmt numFmtId="165" formatCode="0.0%"/>
    <numFmt numFmtId="166" formatCode="0.000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2" tint="-0.499984740745262"/>
      <name val="Calibri"/>
      <family val="2"/>
      <scheme val="minor"/>
    </font>
    <font>
      <sz val="10"/>
      <color rgb="FF202124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4335"/>
        <bgColor rgb="FF000000"/>
      </patternFill>
    </fill>
    <fill>
      <patternFill patternType="solid">
        <fgColor rgb="FFFF6D01"/>
        <bgColor rgb="FF000000"/>
      </patternFill>
    </fill>
    <fill>
      <patternFill patternType="solid">
        <fgColor rgb="FFFBBC04"/>
        <bgColor rgb="FF000000"/>
      </patternFill>
    </fill>
    <fill>
      <patternFill patternType="solid">
        <fgColor rgb="FF46BDC6"/>
        <bgColor rgb="FF000000"/>
      </patternFill>
    </fill>
    <fill>
      <patternFill patternType="solid">
        <fgColor rgb="FF34A853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08">
    <xf numFmtId="0" fontId="0" fillId="0" borderId="0" xfId="0"/>
    <xf numFmtId="0" fontId="6" fillId="0" borderId="0" xfId="0" applyFont="1"/>
    <xf numFmtId="164" fontId="5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Font="1"/>
    <xf numFmtId="0" fontId="7" fillId="0" borderId="0" xfId="0" applyFont="1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9" fontId="0" fillId="0" borderId="1" xfId="1" applyFont="1" applyBorder="1"/>
    <xf numFmtId="9" fontId="0" fillId="0" borderId="0" xfId="0" applyNumberFormat="1"/>
    <xf numFmtId="0" fontId="0" fillId="0" borderId="0" xfId="0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4" fillId="2" borderId="0" xfId="0" applyFont="1" applyFill="1"/>
    <xf numFmtId="0" fontId="6" fillId="2" borderId="0" xfId="0" applyFont="1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8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9" xfId="0" applyNumberFormat="1" applyBorder="1"/>
    <xf numFmtId="0" fontId="0" fillId="0" borderId="8" xfId="0" applyNumberFormat="1" applyBorder="1"/>
    <xf numFmtId="9" fontId="0" fillId="0" borderId="6" xfId="0" applyNumberFormat="1" applyBorder="1"/>
    <xf numFmtId="9" fontId="0" fillId="0" borderId="3" xfId="0" applyNumberFormat="1" applyBorder="1"/>
    <xf numFmtId="0" fontId="8" fillId="0" borderId="0" xfId="0" applyFont="1"/>
    <xf numFmtId="0" fontId="2" fillId="0" borderId="0" xfId="0" applyFont="1"/>
    <xf numFmtId="0" fontId="4" fillId="0" borderId="0" xfId="0" applyFont="1" applyFill="1"/>
    <xf numFmtId="0" fontId="6" fillId="0" borderId="0" xfId="0" applyFont="1" applyFill="1"/>
    <xf numFmtId="0" fontId="0" fillId="0" borderId="0" xfId="0" applyFill="1"/>
    <xf numFmtId="0" fontId="1" fillId="0" borderId="0" xfId="0" applyFont="1"/>
    <xf numFmtId="0" fontId="0" fillId="2" borderId="0" xfId="0" applyNumberFormat="1" applyFill="1"/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9" fontId="10" fillId="0" borderId="3" xfId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0" xfId="0" applyFont="1" applyAlignment="1">
      <alignment horizontal="center"/>
    </xf>
    <xf numFmtId="9" fontId="10" fillId="0" borderId="0" xfId="1" applyFont="1" applyAlignment="1">
      <alignment horizontal="center"/>
    </xf>
    <xf numFmtId="0" fontId="11" fillId="5" borderId="4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Border="1"/>
    <xf numFmtId="0" fontId="12" fillId="0" borderId="0" xfId="0" applyFont="1" applyFill="1"/>
    <xf numFmtId="0" fontId="12" fillId="0" borderId="4" xfId="0" applyFont="1" applyBorder="1" applyAlignment="1">
      <alignment horizontal="left"/>
    </xf>
    <xf numFmtId="0" fontId="12" fillId="0" borderId="0" xfId="0" applyFont="1" applyAlignment="1">
      <alignment horizontal="center"/>
    </xf>
    <xf numFmtId="9" fontId="12" fillId="0" borderId="0" xfId="1" applyFont="1" applyAlignment="1">
      <alignment horizontal="center"/>
    </xf>
    <xf numFmtId="165" fontId="12" fillId="0" borderId="0" xfId="1" applyNumberFormat="1" applyFont="1" applyAlignment="1">
      <alignment horizontal="center"/>
    </xf>
    <xf numFmtId="10" fontId="12" fillId="0" borderId="0" xfId="0" applyNumberFormat="1" applyFont="1"/>
    <xf numFmtId="0" fontId="12" fillId="0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9" fontId="12" fillId="0" borderId="0" xfId="1" applyFont="1" applyAlignment="1">
      <alignment horizontal="center" vertical="center"/>
    </xf>
    <xf numFmtId="0" fontId="12" fillId="0" borderId="4" xfId="0" applyFont="1" applyBorder="1" applyAlignment="1">
      <alignment horizontal="left" wrapText="1"/>
    </xf>
    <xf numFmtId="9" fontId="12" fillId="0" borderId="6" xfId="1" applyFont="1" applyFill="1" applyBorder="1" applyAlignment="1">
      <alignment horizontal="center" vertical="center"/>
    </xf>
    <xf numFmtId="9" fontId="12" fillId="0" borderId="3" xfId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0" fontId="13" fillId="0" borderId="8" xfId="0" applyNumberFormat="1" applyFont="1" applyFill="1" applyBorder="1" applyAlignment="1">
      <alignment horizontal="center" vertical="center"/>
    </xf>
    <xf numFmtId="9" fontId="12" fillId="0" borderId="3" xfId="0" applyNumberFormat="1" applyFont="1" applyFill="1" applyBorder="1" applyAlignment="1">
      <alignment horizontal="center" vertical="center"/>
    </xf>
    <xf numFmtId="9" fontId="13" fillId="0" borderId="3" xfId="0" applyNumberFormat="1" applyFont="1" applyFill="1" applyBorder="1" applyAlignment="1">
      <alignment horizontal="center" vertical="center"/>
    </xf>
    <xf numFmtId="9" fontId="12" fillId="0" borderId="6" xfId="0" applyNumberFormat="1" applyFont="1" applyFill="1" applyBorder="1" applyAlignment="1">
      <alignment horizontal="center" vertical="center"/>
    </xf>
    <xf numFmtId="9" fontId="13" fillId="0" borderId="0" xfId="1" applyFont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right"/>
    </xf>
    <xf numFmtId="1" fontId="14" fillId="0" borderId="0" xfId="0" applyNumberFormat="1" applyFont="1" applyAlignment="1">
      <alignment horizontal="left"/>
    </xf>
    <xf numFmtId="0" fontId="12" fillId="0" borderId="0" xfId="0" applyNumberFormat="1" applyFont="1"/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0" xfId="0" applyFont="1" applyBorder="1" applyAlignment="1">
      <alignment horizontal="center" vertical="center"/>
    </xf>
    <xf numFmtId="0" fontId="12" fillId="0" borderId="0" xfId="0" applyFont="1" applyFill="1" applyAlignment="1">
      <alignment wrapText="1"/>
    </xf>
    <xf numFmtId="0" fontId="12" fillId="0" borderId="0" xfId="0" applyFont="1" applyFill="1" applyAlignment="1">
      <alignment horizontal="center"/>
    </xf>
    <xf numFmtId="0" fontId="10" fillId="0" borderId="3" xfId="0" applyNumberFormat="1" applyFont="1" applyBorder="1" applyAlignment="1">
      <alignment horizontal="center" vertical="center"/>
    </xf>
    <xf numFmtId="9" fontId="10" fillId="0" borderId="3" xfId="1" applyFont="1" applyBorder="1" applyAlignment="1">
      <alignment horizontal="center" vertical="center"/>
    </xf>
    <xf numFmtId="0" fontId="10" fillId="0" borderId="4" xfId="0" applyFont="1" applyBorder="1" applyAlignment="1"/>
    <xf numFmtId="0" fontId="10" fillId="8" borderId="0" xfId="0" applyFont="1" applyFill="1" applyAlignment="1">
      <alignment vertical="center" wrapText="1"/>
    </xf>
    <xf numFmtId="0" fontId="10" fillId="9" borderId="0" xfId="0" applyFont="1" applyFill="1" applyAlignment="1">
      <alignment vertical="center" wrapText="1"/>
    </xf>
    <xf numFmtId="0" fontId="15" fillId="0" borderId="0" xfId="0" applyFont="1"/>
    <xf numFmtId="0" fontId="12" fillId="0" borderId="0" xfId="0" applyFont="1" applyAlignment="1">
      <alignment wrapText="1"/>
    </xf>
    <xf numFmtId="0" fontId="12" fillId="0" borderId="4" xfId="0" applyFont="1" applyBorder="1" applyAlignment="1"/>
    <xf numFmtId="9" fontId="12" fillId="0" borderId="0" xfId="0" applyNumberFormat="1" applyFont="1" applyAlignment="1">
      <alignment horizontal="center"/>
    </xf>
    <xf numFmtId="9" fontId="12" fillId="0" borderId="0" xfId="0" applyNumberFormat="1" applyFont="1" applyFill="1" applyAlignment="1">
      <alignment horizontal="center"/>
    </xf>
    <xf numFmtId="9" fontId="12" fillId="0" borderId="0" xfId="0" applyNumberFormat="1" applyFont="1"/>
    <xf numFmtId="9" fontId="12" fillId="0" borderId="0" xfId="1" applyFont="1"/>
    <xf numFmtId="0" fontId="12" fillId="8" borderId="0" xfId="0" applyFont="1" applyFill="1" applyBorder="1" applyAlignment="1">
      <alignment horizontal="center" vertical="center" wrapText="1"/>
    </xf>
    <xf numFmtId="0" fontId="13" fillId="8" borderId="0" xfId="0" applyFont="1" applyFill="1" applyBorder="1" applyAlignment="1">
      <alignment horizontal="center" vertical="center" wrapText="1"/>
    </xf>
    <xf numFmtId="0" fontId="12" fillId="0" borderId="8" xfId="0" applyFont="1" applyBorder="1"/>
    <xf numFmtId="0" fontId="10" fillId="9" borderId="0" xfId="0" applyFont="1" applyFill="1" applyAlignment="1">
      <alignment horizontal="center" vertical="center" wrapText="1"/>
    </xf>
    <xf numFmtId="0" fontId="10" fillId="0" borderId="3" xfId="0" applyNumberFormat="1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49" fontId="12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9" fontId="12" fillId="0" borderId="0" xfId="0" applyNumberFormat="1" applyFont="1" applyFill="1" applyBorder="1" applyAlignment="1">
      <alignment horizontal="center"/>
    </xf>
    <xf numFmtId="9" fontId="12" fillId="0" borderId="8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10" fillId="0" borderId="0" xfId="0" applyFont="1" applyFill="1" applyAlignment="1">
      <alignment horizontal="center"/>
    </xf>
    <xf numFmtId="9" fontId="10" fillId="0" borderId="0" xfId="1" applyFont="1" applyFill="1" applyAlignment="1">
      <alignment horizontal="center"/>
    </xf>
    <xf numFmtId="0" fontId="10" fillId="0" borderId="4" xfId="0" applyFont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8" fillId="0" borderId="0" xfId="0" applyFont="1" applyFill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left"/>
    </xf>
    <xf numFmtId="9" fontId="16" fillId="0" borderId="0" xfId="0" applyNumberFormat="1" applyFont="1" applyFill="1" applyBorder="1"/>
    <xf numFmtId="1" fontId="0" fillId="0" borderId="0" xfId="0" applyNumberFormat="1"/>
    <xf numFmtId="9" fontId="11" fillId="0" borderId="0" xfId="1" applyFont="1" applyFill="1" applyAlignment="1">
      <alignment horizontal="center"/>
    </xf>
    <xf numFmtId="0" fontId="12" fillId="0" borderId="10" xfId="0" applyFont="1" applyFill="1" applyBorder="1" applyAlignment="1">
      <alignment horizontal="left"/>
    </xf>
    <xf numFmtId="0" fontId="12" fillId="0" borderId="8" xfId="0" applyFont="1" applyFill="1" applyBorder="1" applyAlignment="1">
      <alignment horizontal="center"/>
    </xf>
    <xf numFmtId="0" fontId="12" fillId="0" borderId="8" xfId="0" applyNumberFormat="1" applyFont="1" applyFill="1" applyBorder="1" applyAlignment="1">
      <alignment horizontal="center"/>
    </xf>
    <xf numFmtId="9" fontId="12" fillId="0" borderId="8" xfId="1" applyFont="1" applyFill="1" applyBorder="1" applyAlignment="1">
      <alignment horizontal="center"/>
    </xf>
    <xf numFmtId="0" fontId="12" fillId="0" borderId="4" xfId="0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center"/>
    </xf>
    <xf numFmtId="9" fontId="12" fillId="0" borderId="0" xfId="1" applyFont="1" applyFill="1" applyBorder="1" applyAlignment="1">
      <alignment horizontal="center"/>
    </xf>
    <xf numFmtId="49" fontId="12" fillId="0" borderId="4" xfId="0" applyNumberFormat="1" applyFont="1" applyFill="1" applyBorder="1" applyAlignment="1">
      <alignment horizontal="left"/>
    </xf>
    <xf numFmtId="0" fontId="10" fillId="0" borderId="2" xfId="0" applyFont="1" applyFill="1" applyBorder="1" applyAlignment="1"/>
    <xf numFmtId="0" fontId="10" fillId="0" borderId="3" xfId="0" applyFont="1" applyFill="1" applyBorder="1" applyAlignment="1">
      <alignment horizontal="center"/>
    </xf>
    <xf numFmtId="9" fontId="10" fillId="0" borderId="3" xfId="1" applyFont="1" applyFill="1" applyBorder="1" applyAlignment="1">
      <alignment horizontal="center"/>
    </xf>
    <xf numFmtId="0" fontId="10" fillId="0" borderId="3" xfId="1" applyNumberFormat="1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49" fontId="12" fillId="0" borderId="4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4" xfId="0" applyFont="1" applyFill="1" applyBorder="1" applyAlignment="1"/>
    <xf numFmtId="0" fontId="10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9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166" fontId="13" fillId="0" borderId="8" xfId="0" applyNumberFormat="1" applyFont="1" applyFill="1" applyBorder="1" applyAlignment="1">
      <alignment horizontal="center" vertical="center" wrapText="1"/>
    </xf>
    <xf numFmtId="166" fontId="13" fillId="0" borderId="0" xfId="0" applyNumberFormat="1" applyFont="1" applyFill="1" applyBorder="1" applyAlignment="1">
      <alignment horizontal="center" vertical="center" wrapText="1"/>
    </xf>
    <xf numFmtId="166" fontId="13" fillId="0" borderId="3" xfId="0" applyNumberFormat="1" applyFont="1" applyFill="1" applyBorder="1" applyAlignment="1">
      <alignment horizontal="center" vertical="center" wrapText="1"/>
    </xf>
    <xf numFmtId="1" fontId="13" fillId="0" borderId="8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 wrapText="1"/>
    </xf>
    <xf numFmtId="1" fontId="13" fillId="0" borderId="3" xfId="0" applyNumberFormat="1" applyFont="1" applyFill="1" applyBorder="1" applyAlignment="1">
      <alignment horizontal="center" vertical="center" wrapText="1"/>
    </xf>
    <xf numFmtId="165" fontId="13" fillId="0" borderId="8" xfId="0" applyNumberFormat="1" applyFont="1" applyFill="1" applyBorder="1" applyAlignment="1">
      <alignment horizontal="center" vertical="center" wrapText="1"/>
    </xf>
    <xf numFmtId="165" fontId="13" fillId="0" borderId="0" xfId="0" applyNumberFormat="1" applyFont="1" applyFill="1" applyBorder="1" applyAlignment="1">
      <alignment horizontal="center" vertical="center" wrapText="1"/>
    </xf>
    <xf numFmtId="165" fontId="13" fillId="0" borderId="3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2" fontId="13" fillId="0" borderId="8" xfId="0" applyNumberFormat="1" applyFont="1" applyFill="1" applyBorder="1" applyAlignment="1">
      <alignment horizontal="center" vertical="center" wrapText="1"/>
    </xf>
    <xf numFmtId="2" fontId="13" fillId="0" borderId="0" xfId="0" applyNumberFormat="1" applyFont="1" applyFill="1" applyBorder="1" applyAlignment="1">
      <alignment horizontal="center" vertical="center" wrapText="1"/>
    </xf>
    <xf numFmtId="2" fontId="13" fillId="0" borderId="3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/>
    <xf numFmtId="0" fontId="13" fillId="0" borderId="0" xfId="0" applyFont="1" applyAlignment="1">
      <alignment horizontal="center"/>
    </xf>
    <xf numFmtId="9" fontId="13" fillId="0" borderId="0" xfId="1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40">
    <dxf>
      <numFmt numFmtId="1" formatCode="0"/>
    </dxf>
    <dxf>
      <numFmt numFmtId="13" formatCode="0%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pivotCacheDefinition" Target="pivotCache/pivotCacheDefinition8.xml"/><Relationship Id="rId39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34" Type="http://schemas.openxmlformats.org/officeDocument/2006/relationships/customXml" Target="../customXml/item2.xml"/><Relationship Id="rId42" Type="http://schemas.openxmlformats.org/officeDocument/2006/relationships/customXml" Target="../customXml/item10.xml"/><Relationship Id="rId47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33" Type="http://schemas.openxmlformats.org/officeDocument/2006/relationships/customXml" Target="../customXml/item1.xml"/><Relationship Id="rId38" Type="http://schemas.openxmlformats.org/officeDocument/2006/relationships/customXml" Target="../customXml/item6.xml"/><Relationship Id="rId46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tyles" Target="styles.xml"/><Relationship Id="rId41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32" Type="http://schemas.openxmlformats.org/officeDocument/2006/relationships/calcChain" Target="calcChain.xml"/><Relationship Id="rId37" Type="http://schemas.openxmlformats.org/officeDocument/2006/relationships/customXml" Target="../customXml/item5.xml"/><Relationship Id="rId40" Type="http://schemas.openxmlformats.org/officeDocument/2006/relationships/customXml" Target="../customXml/item8.xml"/><Relationship Id="rId45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connections" Target="connections.xml"/><Relationship Id="rId36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powerPivotData" Target="model/item.data"/><Relationship Id="rId44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3.xml"/><Relationship Id="rId43" Type="http://schemas.openxmlformats.org/officeDocument/2006/relationships/customXml" Target="../customXml/item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Descritiva!$E$2</c:f>
              <c:strCache>
                <c:ptCount val="1"/>
                <c:pt idx="0">
                  <c:v>Amarela/ Indígena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Descritiva!$G$2</c:f>
              <c:numCache>
                <c:formatCode>0%</c:formatCode>
                <c:ptCount val="1"/>
                <c:pt idx="0">
                  <c:v>9.5693779904306216E-3</c:v>
                </c:pt>
              </c:numCache>
            </c:numRef>
          </c:val>
        </c:ser>
        <c:ser>
          <c:idx val="1"/>
          <c:order val="1"/>
          <c:tx>
            <c:strRef>
              <c:f>Descritiva!$E$3</c:f>
              <c:strCache>
                <c:ptCount val="1"/>
                <c:pt idx="0">
                  <c:v>Preta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Descritiva!$G$3</c:f>
              <c:numCache>
                <c:formatCode>0%</c:formatCode>
                <c:ptCount val="1"/>
                <c:pt idx="0">
                  <c:v>0.16267942583732056</c:v>
                </c:pt>
              </c:numCache>
            </c:numRef>
          </c:val>
        </c:ser>
        <c:ser>
          <c:idx val="2"/>
          <c:order val="2"/>
          <c:tx>
            <c:strRef>
              <c:f>Descritiva!$E$4</c:f>
              <c:strCache>
                <c:ptCount val="1"/>
                <c:pt idx="0">
                  <c:v>Branca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Descritiva!$G$4</c:f>
              <c:numCache>
                <c:formatCode>0%</c:formatCode>
                <c:ptCount val="1"/>
                <c:pt idx="0">
                  <c:v>0.36363636363636365</c:v>
                </c:pt>
              </c:numCache>
            </c:numRef>
          </c:val>
        </c:ser>
        <c:ser>
          <c:idx val="3"/>
          <c:order val="3"/>
          <c:tx>
            <c:strRef>
              <c:f>Descritiva!$E$5</c:f>
              <c:strCache>
                <c:ptCount val="1"/>
                <c:pt idx="0">
                  <c:v>Parda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Descritiva!$G$5</c:f>
              <c:numCache>
                <c:formatCode>0%</c:formatCode>
                <c:ptCount val="1"/>
                <c:pt idx="0">
                  <c:v>0.46411483253588515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296892872"/>
        <c:axId val="296893256"/>
      </c:barChart>
      <c:catAx>
        <c:axId val="296892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6893256"/>
        <c:crosses val="autoZero"/>
        <c:auto val="1"/>
        <c:lblAlgn val="ctr"/>
        <c:lblOffset val="100"/>
        <c:noMultiLvlLbl val="0"/>
      </c:catAx>
      <c:valAx>
        <c:axId val="29689325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9689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6563146997929608E-2"/>
          <c:y val="8.4622872845119698E-2"/>
          <c:w val="0.24454247566880227"/>
          <c:h val="0.83969644639490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Descritiva!$AO$2:$AO$3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Descritiva!$AQ$2:$AQ$3</c:f>
              <c:numCache>
                <c:formatCode>0%</c:formatCode>
                <c:ptCount val="2"/>
                <c:pt idx="0">
                  <c:v>0.89473684210526316</c:v>
                </c:pt>
                <c:pt idx="1">
                  <c:v>0.10526315789473684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Descritiva!$CG$2:$CG$3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Descritiva!$CI$2:$CI$3</c:f>
              <c:numCache>
                <c:formatCode>0%</c:formatCode>
                <c:ptCount val="2"/>
                <c:pt idx="0">
                  <c:v>0.46411483253588515</c:v>
                </c:pt>
                <c:pt idx="1">
                  <c:v>0.53588516746411485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Descritiva!$CK$2:$CK$3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Descritiva!$CM$2:$CM$3</c:f>
              <c:numCache>
                <c:formatCode>0%</c:formatCode>
                <c:ptCount val="2"/>
                <c:pt idx="0">
                  <c:v>0.58851674641148322</c:v>
                </c:pt>
                <c:pt idx="1">
                  <c:v>0.41148325358851673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spPr>
            <a:solidFill>
              <a:schemeClr val="accent3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Descritiva!$CO$2:$CO$3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Descritiva!$CQ$2:$CQ$3</c:f>
              <c:numCache>
                <c:formatCode>0%</c:formatCode>
                <c:ptCount val="2"/>
                <c:pt idx="0">
                  <c:v>0.90430622009569372</c:v>
                </c:pt>
                <c:pt idx="1">
                  <c:v>9.569377990430622E-2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Descritiva!$CO$2:$CO$3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Descritiva!$CQ$2:$CQ$3</c:f>
              <c:numCache>
                <c:formatCode>0%</c:formatCode>
                <c:ptCount val="2"/>
                <c:pt idx="0">
                  <c:v>0.90430622009569372</c:v>
                </c:pt>
                <c:pt idx="1">
                  <c:v>9.569377990430622E-2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3"/>
            </a:solidFill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Descritiva!$CS$2:$CS$3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Descritiva!$CU$2:$CU$3</c:f>
              <c:numCache>
                <c:formatCode>0%</c:formatCode>
                <c:ptCount val="2"/>
                <c:pt idx="0">
                  <c:v>0.82775119617224879</c:v>
                </c:pt>
                <c:pt idx="1">
                  <c:v>0.17224880382775121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Descritiva!$CC$2</c:f>
              <c:strCache>
                <c:ptCount val="1"/>
                <c:pt idx="0">
                  <c:v>Mais de 3 dias na semana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Descritiva!$CE$2</c:f>
              <c:numCache>
                <c:formatCode>0%</c:formatCode>
                <c:ptCount val="1"/>
                <c:pt idx="0">
                  <c:v>3.8277511961722487E-2</c:v>
                </c:pt>
              </c:numCache>
            </c:numRef>
          </c:val>
        </c:ser>
        <c:ser>
          <c:idx val="1"/>
          <c:order val="1"/>
          <c:tx>
            <c:strRef>
              <c:f>Descritiva!$CC$3</c:f>
              <c:strCache>
                <c:ptCount val="1"/>
                <c:pt idx="0">
                  <c:v>Pelo menos 3 dias na semana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Descritiva!$CE$3</c:f>
              <c:numCache>
                <c:formatCode>0%</c:formatCode>
                <c:ptCount val="1"/>
                <c:pt idx="0">
                  <c:v>4.3062200956937802E-2</c:v>
                </c:pt>
              </c:numCache>
            </c:numRef>
          </c:val>
        </c:ser>
        <c:ser>
          <c:idx val="2"/>
          <c:order val="2"/>
          <c:tx>
            <c:strRef>
              <c:f>Descritiva!$CC$4</c:f>
              <c:strCache>
                <c:ptCount val="1"/>
                <c:pt idx="0">
                  <c:v>Pelo menos 2 dias na semana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Descritiva!$CE$4</c:f>
              <c:numCache>
                <c:formatCode>0%</c:formatCode>
                <c:ptCount val="1"/>
                <c:pt idx="0">
                  <c:v>0.18181818181818182</c:v>
                </c:pt>
              </c:numCache>
            </c:numRef>
          </c:val>
        </c:ser>
        <c:ser>
          <c:idx val="3"/>
          <c:order val="3"/>
          <c:tx>
            <c:strRef>
              <c:f>Descritiva!$CC$5</c:f>
              <c:strCache>
                <c:ptCount val="1"/>
                <c:pt idx="0">
                  <c:v>Nenhum dia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Descritiva!$CE$5</c:f>
              <c:numCache>
                <c:formatCode>0%</c:formatCode>
                <c:ptCount val="1"/>
                <c:pt idx="0">
                  <c:v>0.22009569377990432</c:v>
                </c:pt>
              </c:numCache>
            </c:numRef>
          </c:val>
        </c:ser>
        <c:ser>
          <c:idx val="4"/>
          <c:order val="4"/>
          <c:tx>
            <c:strRef>
              <c:f>Descritiva!$CC$6</c:f>
              <c:strCache>
                <c:ptCount val="1"/>
                <c:pt idx="0">
                  <c:v>Pelo menos 1 dia na semana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Descritiva!$CE$6</c:f>
              <c:numCache>
                <c:formatCode>0%</c:formatCode>
                <c:ptCount val="1"/>
                <c:pt idx="0">
                  <c:v>0.51674641148325362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297473672"/>
        <c:axId val="297474064"/>
        <c:extLst/>
      </c:barChart>
      <c:catAx>
        <c:axId val="297473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7474064"/>
        <c:crosses val="autoZero"/>
        <c:auto val="1"/>
        <c:lblAlgn val="ctr"/>
        <c:lblOffset val="100"/>
        <c:noMultiLvlLbl val="0"/>
      </c:catAx>
      <c:valAx>
        <c:axId val="29747406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9747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6563146997929608E-2"/>
          <c:y val="6.7403194319019977E-2"/>
          <c:w val="0.3573844213495983"/>
          <c:h val="0.86806807629066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6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Pt>
            <c:idx val="71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Pt>
            <c:idx val="77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Pt>
            <c:idx val="131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Pt>
            <c:idx val="145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bg2">
                    <a:lumMod val="65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Limpar!$AJ$2:$AJ$206</c:f>
              <c:numCache>
                <c:formatCode>General</c:formatCode>
                <c:ptCount val="2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15</c:v>
                </c:pt>
                <c:pt idx="9">
                  <c:v>15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14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9</c:v>
                </c:pt>
                <c:pt idx="34">
                  <c:v>9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8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8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9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15</c:v>
                </c:pt>
                <c:pt idx="64">
                  <c:v>1</c:v>
                </c:pt>
                <c:pt idx="65">
                  <c:v>1</c:v>
                </c:pt>
                <c:pt idx="66">
                  <c:v>6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13</c:v>
                </c:pt>
                <c:pt idx="78">
                  <c:v>6</c:v>
                </c:pt>
                <c:pt idx="79">
                  <c:v>9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13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7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10</c:v>
                </c:pt>
                <c:pt idx="105">
                  <c:v>15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10</c:v>
                </c:pt>
                <c:pt idx="114">
                  <c:v>1</c:v>
                </c:pt>
                <c:pt idx="115">
                  <c:v>1</c:v>
                </c:pt>
                <c:pt idx="116">
                  <c:v>7</c:v>
                </c:pt>
                <c:pt idx="117">
                  <c:v>8</c:v>
                </c:pt>
                <c:pt idx="118">
                  <c:v>1</c:v>
                </c:pt>
                <c:pt idx="119">
                  <c:v>1</c:v>
                </c:pt>
                <c:pt idx="120">
                  <c:v>5</c:v>
                </c:pt>
                <c:pt idx="121">
                  <c:v>6</c:v>
                </c:pt>
                <c:pt idx="122">
                  <c:v>1</c:v>
                </c:pt>
                <c:pt idx="123">
                  <c:v>10</c:v>
                </c:pt>
                <c:pt idx="124">
                  <c:v>1</c:v>
                </c:pt>
                <c:pt idx="125">
                  <c:v>5</c:v>
                </c:pt>
                <c:pt idx="126">
                  <c:v>5</c:v>
                </c:pt>
                <c:pt idx="127">
                  <c:v>2</c:v>
                </c:pt>
                <c:pt idx="128">
                  <c:v>5</c:v>
                </c:pt>
                <c:pt idx="129">
                  <c:v>7</c:v>
                </c:pt>
                <c:pt idx="130">
                  <c:v>10</c:v>
                </c:pt>
                <c:pt idx="131">
                  <c:v>15</c:v>
                </c:pt>
                <c:pt idx="132">
                  <c:v>9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9</c:v>
                </c:pt>
                <c:pt idx="139">
                  <c:v>1</c:v>
                </c:pt>
                <c:pt idx="140">
                  <c:v>5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20</c:v>
                </c:pt>
                <c:pt idx="146">
                  <c:v>1</c:v>
                </c:pt>
                <c:pt idx="147">
                  <c:v>8</c:v>
                </c:pt>
                <c:pt idx="148">
                  <c:v>7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4</c:v>
                </c:pt>
                <c:pt idx="156">
                  <c:v>1</c:v>
                </c:pt>
                <c:pt idx="157">
                  <c:v>1</c:v>
                </c:pt>
                <c:pt idx="158">
                  <c:v>12</c:v>
                </c:pt>
                <c:pt idx="159">
                  <c:v>6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11</c:v>
                </c:pt>
                <c:pt idx="166">
                  <c:v>18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10</c:v>
                </c:pt>
                <c:pt idx="174">
                  <c:v>10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5</c:v>
                </c:pt>
                <c:pt idx="183">
                  <c:v>9</c:v>
                </c:pt>
                <c:pt idx="184">
                  <c:v>4</c:v>
                </c:pt>
                <c:pt idx="185">
                  <c:v>7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4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8</c:v>
                </c:pt>
                <c:pt idx="194">
                  <c:v>1</c:v>
                </c:pt>
                <c:pt idx="195">
                  <c:v>1</c:v>
                </c:pt>
                <c:pt idx="196">
                  <c:v>10</c:v>
                </c:pt>
                <c:pt idx="197">
                  <c:v>14</c:v>
                </c:pt>
                <c:pt idx="198">
                  <c:v>18</c:v>
                </c:pt>
                <c:pt idx="199">
                  <c:v>6</c:v>
                </c:pt>
                <c:pt idx="200">
                  <c:v>9</c:v>
                </c:pt>
                <c:pt idx="201">
                  <c:v>5</c:v>
                </c:pt>
                <c:pt idx="202">
                  <c:v>8</c:v>
                </c:pt>
                <c:pt idx="203">
                  <c:v>10</c:v>
                </c:pt>
                <c:pt idx="204">
                  <c:v>14</c:v>
                </c:pt>
              </c:numCache>
            </c:numRef>
          </c:xVal>
          <c:yVal>
            <c:numRef>
              <c:f>Limpar!$AK$2:$AK$206</c:f>
              <c:numCache>
                <c:formatCode>General</c:formatCode>
                <c:ptCount val="205"/>
                <c:pt idx="0">
                  <c:v>22</c:v>
                </c:pt>
                <c:pt idx="1">
                  <c:v>15</c:v>
                </c:pt>
                <c:pt idx="2">
                  <c:v>32</c:v>
                </c:pt>
                <c:pt idx="3">
                  <c:v>21</c:v>
                </c:pt>
                <c:pt idx="4">
                  <c:v>16</c:v>
                </c:pt>
                <c:pt idx="5">
                  <c:v>60</c:v>
                </c:pt>
                <c:pt idx="6">
                  <c:v>40</c:v>
                </c:pt>
                <c:pt idx="7">
                  <c:v>280</c:v>
                </c:pt>
                <c:pt idx="8">
                  <c:v>280</c:v>
                </c:pt>
                <c:pt idx="9">
                  <c:v>280</c:v>
                </c:pt>
                <c:pt idx="10">
                  <c:v>16</c:v>
                </c:pt>
                <c:pt idx="11">
                  <c:v>28</c:v>
                </c:pt>
                <c:pt idx="12">
                  <c:v>20</c:v>
                </c:pt>
                <c:pt idx="13">
                  <c:v>440</c:v>
                </c:pt>
                <c:pt idx="14">
                  <c:v>40</c:v>
                </c:pt>
                <c:pt idx="15">
                  <c:v>25</c:v>
                </c:pt>
                <c:pt idx="16">
                  <c:v>0</c:v>
                </c:pt>
                <c:pt idx="17">
                  <c:v>18</c:v>
                </c:pt>
                <c:pt idx="18">
                  <c:v>21</c:v>
                </c:pt>
                <c:pt idx="19">
                  <c:v>26</c:v>
                </c:pt>
                <c:pt idx="20">
                  <c:v>14</c:v>
                </c:pt>
                <c:pt idx="21">
                  <c:v>30</c:v>
                </c:pt>
                <c:pt idx="22">
                  <c:v>33</c:v>
                </c:pt>
                <c:pt idx="23">
                  <c:v>16</c:v>
                </c:pt>
                <c:pt idx="24">
                  <c:v>30</c:v>
                </c:pt>
                <c:pt idx="25">
                  <c:v>17</c:v>
                </c:pt>
                <c:pt idx="26">
                  <c:v>188</c:v>
                </c:pt>
                <c:pt idx="27">
                  <c:v>32</c:v>
                </c:pt>
                <c:pt idx="28">
                  <c:v>15</c:v>
                </c:pt>
                <c:pt idx="29">
                  <c:v>15</c:v>
                </c:pt>
                <c:pt idx="30">
                  <c:v>150</c:v>
                </c:pt>
                <c:pt idx="31">
                  <c:v>30</c:v>
                </c:pt>
                <c:pt idx="32">
                  <c:v>180</c:v>
                </c:pt>
                <c:pt idx="33">
                  <c:v>280</c:v>
                </c:pt>
                <c:pt idx="34">
                  <c:v>270</c:v>
                </c:pt>
                <c:pt idx="35">
                  <c:v>23</c:v>
                </c:pt>
                <c:pt idx="36">
                  <c:v>15</c:v>
                </c:pt>
                <c:pt idx="37">
                  <c:v>16</c:v>
                </c:pt>
                <c:pt idx="38">
                  <c:v>30</c:v>
                </c:pt>
                <c:pt idx="39">
                  <c:v>200</c:v>
                </c:pt>
                <c:pt idx="40">
                  <c:v>26</c:v>
                </c:pt>
                <c:pt idx="41">
                  <c:v>17</c:v>
                </c:pt>
                <c:pt idx="42">
                  <c:v>26</c:v>
                </c:pt>
                <c:pt idx="43">
                  <c:v>22</c:v>
                </c:pt>
                <c:pt idx="44">
                  <c:v>18</c:v>
                </c:pt>
                <c:pt idx="45">
                  <c:v>92</c:v>
                </c:pt>
                <c:pt idx="46">
                  <c:v>16</c:v>
                </c:pt>
                <c:pt idx="47">
                  <c:v>20</c:v>
                </c:pt>
                <c:pt idx="48">
                  <c:v>30</c:v>
                </c:pt>
                <c:pt idx="49">
                  <c:v>24</c:v>
                </c:pt>
                <c:pt idx="50">
                  <c:v>23</c:v>
                </c:pt>
                <c:pt idx="51">
                  <c:v>200</c:v>
                </c:pt>
                <c:pt idx="52">
                  <c:v>35</c:v>
                </c:pt>
                <c:pt idx="53">
                  <c:v>12</c:v>
                </c:pt>
                <c:pt idx="54">
                  <c:v>24</c:v>
                </c:pt>
                <c:pt idx="55">
                  <c:v>15</c:v>
                </c:pt>
                <c:pt idx="56">
                  <c:v>26</c:v>
                </c:pt>
                <c:pt idx="57">
                  <c:v>33</c:v>
                </c:pt>
                <c:pt idx="58">
                  <c:v>180</c:v>
                </c:pt>
                <c:pt idx="59">
                  <c:v>28</c:v>
                </c:pt>
                <c:pt idx="60">
                  <c:v>18</c:v>
                </c:pt>
                <c:pt idx="61">
                  <c:v>160</c:v>
                </c:pt>
                <c:pt idx="62">
                  <c:v>150</c:v>
                </c:pt>
                <c:pt idx="63">
                  <c:v>435</c:v>
                </c:pt>
                <c:pt idx="64">
                  <c:v>16</c:v>
                </c:pt>
                <c:pt idx="65">
                  <c:v>15</c:v>
                </c:pt>
                <c:pt idx="66">
                  <c:v>32</c:v>
                </c:pt>
                <c:pt idx="67">
                  <c:v>27</c:v>
                </c:pt>
                <c:pt idx="68">
                  <c:v>8</c:v>
                </c:pt>
                <c:pt idx="69">
                  <c:v>21</c:v>
                </c:pt>
                <c:pt idx="70">
                  <c:v>28</c:v>
                </c:pt>
                <c:pt idx="71">
                  <c:v>1</c:v>
                </c:pt>
                <c:pt idx="72">
                  <c:v>25</c:v>
                </c:pt>
                <c:pt idx="73">
                  <c:v>450</c:v>
                </c:pt>
                <c:pt idx="74">
                  <c:v>18</c:v>
                </c:pt>
                <c:pt idx="75">
                  <c:v>25</c:v>
                </c:pt>
                <c:pt idx="76">
                  <c:v>30</c:v>
                </c:pt>
                <c:pt idx="77">
                  <c:v>28</c:v>
                </c:pt>
                <c:pt idx="78">
                  <c:v>170</c:v>
                </c:pt>
                <c:pt idx="79">
                  <c:v>300</c:v>
                </c:pt>
                <c:pt idx="80">
                  <c:v>12</c:v>
                </c:pt>
                <c:pt idx="81">
                  <c:v>18</c:v>
                </c:pt>
                <c:pt idx="82">
                  <c:v>13</c:v>
                </c:pt>
                <c:pt idx="83">
                  <c:v>84</c:v>
                </c:pt>
                <c:pt idx="84">
                  <c:v>12</c:v>
                </c:pt>
                <c:pt idx="85">
                  <c:v>15</c:v>
                </c:pt>
                <c:pt idx="86">
                  <c:v>500</c:v>
                </c:pt>
                <c:pt idx="87">
                  <c:v>30</c:v>
                </c:pt>
                <c:pt idx="88">
                  <c:v>14</c:v>
                </c:pt>
                <c:pt idx="89">
                  <c:v>27</c:v>
                </c:pt>
                <c:pt idx="90">
                  <c:v>15</c:v>
                </c:pt>
                <c:pt idx="91">
                  <c:v>12</c:v>
                </c:pt>
                <c:pt idx="92">
                  <c:v>29</c:v>
                </c:pt>
                <c:pt idx="93">
                  <c:v>28</c:v>
                </c:pt>
                <c:pt idx="94">
                  <c:v>296</c:v>
                </c:pt>
                <c:pt idx="95">
                  <c:v>31</c:v>
                </c:pt>
                <c:pt idx="96">
                  <c:v>30</c:v>
                </c:pt>
                <c:pt idx="97">
                  <c:v>14</c:v>
                </c:pt>
                <c:pt idx="98">
                  <c:v>120</c:v>
                </c:pt>
                <c:pt idx="99">
                  <c:v>18</c:v>
                </c:pt>
                <c:pt idx="100">
                  <c:v>18</c:v>
                </c:pt>
                <c:pt idx="101">
                  <c:v>20</c:v>
                </c:pt>
                <c:pt idx="102">
                  <c:v>10</c:v>
                </c:pt>
                <c:pt idx="103">
                  <c:v>20</c:v>
                </c:pt>
                <c:pt idx="104">
                  <c:v>450</c:v>
                </c:pt>
                <c:pt idx="105">
                  <c:v>555</c:v>
                </c:pt>
                <c:pt idx="106">
                  <c:v>60</c:v>
                </c:pt>
                <c:pt idx="107">
                  <c:v>21</c:v>
                </c:pt>
                <c:pt idx="108">
                  <c:v>30</c:v>
                </c:pt>
                <c:pt idx="109">
                  <c:v>2</c:v>
                </c:pt>
                <c:pt idx="110">
                  <c:v>30</c:v>
                </c:pt>
                <c:pt idx="111">
                  <c:v>20</c:v>
                </c:pt>
                <c:pt idx="112">
                  <c:v>30</c:v>
                </c:pt>
                <c:pt idx="113">
                  <c:v>253</c:v>
                </c:pt>
                <c:pt idx="114">
                  <c:v>26</c:v>
                </c:pt>
                <c:pt idx="115">
                  <c:v>20</c:v>
                </c:pt>
                <c:pt idx="116">
                  <c:v>230</c:v>
                </c:pt>
                <c:pt idx="117">
                  <c:v>190</c:v>
                </c:pt>
                <c:pt idx="118">
                  <c:v>25</c:v>
                </c:pt>
                <c:pt idx="119">
                  <c:v>28</c:v>
                </c:pt>
                <c:pt idx="120">
                  <c:v>200</c:v>
                </c:pt>
                <c:pt idx="121">
                  <c:v>216</c:v>
                </c:pt>
                <c:pt idx="122">
                  <c:v>17</c:v>
                </c:pt>
                <c:pt idx="123">
                  <c:v>350</c:v>
                </c:pt>
                <c:pt idx="124">
                  <c:v>1</c:v>
                </c:pt>
                <c:pt idx="125">
                  <c:v>175</c:v>
                </c:pt>
                <c:pt idx="126">
                  <c:v>150</c:v>
                </c:pt>
                <c:pt idx="127">
                  <c:v>30</c:v>
                </c:pt>
                <c:pt idx="128">
                  <c:v>130</c:v>
                </c:pt>
                <c:pt idx="129">
                  <c:v>150</c:v>
                </c:pt>
                <c:pt idx="130">
                  <c:v>350</c:v>
                </c:pt>
                <c:pt idx="131">
                  <c:v>70</c:v>
                </c:pt>
                <c:pt idx="132">
                  <c:v>270</c:v>
                </c:pt>
                <c:pt idx="133">
                  <c:v>11</c:v>
                </c:pt>
                <c:pt idx="134">
                  <c:v>26</c:v>
                </c:pt>
                <c:pt idx="135">
                  <c:v>15</c:v>
                </c:pt>
                <c:pt idx="136">
                  <c:v>16</c:v>
                </c:pt>
                <c:pt idx="137">
                  <c:v>25</c:v>
                </c:pt>
                <c:pt idx="138">
                  <c:v>350</c:v>
                </c:pt>
                <c:pt idx="139">
                  <c:v>26</c:v>
                </c:pt>
                <c:pt idx="140">
                  <c:v>170</c:v>
                </c:pt>
                <c:pt idx="141">
                  <c:v>18</c:v>
                </c:pt>
                <c:pt idx="142">
                  <c:v>26</c:v>
                </c:pt>
                <c:pt idx="143">
                  <c:v>17</c:v>
                </c:pt>
                <c:pt idx="144">
                  <c:v>25</c:v>
                </c:pt>
                <c:pt idx="145">
                  <c:v>1000</c:v>
                </c:pt>
                <c:pt idx="146">
                  <c:v>14</c:v>
                </c:pt>
                <c:pt idx="147">
                  <c:v>400</c:v>
                </c:pt>
                <c:pt idx="148">
                  <c:v>160</c:v>
                </c:pt>
                <c:pt idx="149">
                  <c:v>25</c:v>
                </c:pt>
                <c:pt idx="150">
                  <c:v>26</c:v>
                </c:pt>
                <c:pt idx="151">
                  <c:v>30</c:v>
                </c:pt>
                <c:pt idx="152">
                  <c:v>12</c:v>
                </c:pt>
                <c:pt idx="153">
                  <c:v>22</c:v>
                </c:pt>
                <c:pt idx="154">
                  <c:v>26</c:v>
                </c:pt>
                <c:pt idx="155">
                  <c:v>80</c:v>
                </c:pt>
                <c:pt idx="156">
                  <c:v>25</c:v>
                </c:pt>
                <c:pt idx="157">
                  <c:v>30</c:v>
                </c:pt>
                <c:pt idx="158">
                  <c:v>400</c:v>
                </c:pt>
                <c:pt idx="159">
                  <c:v>180</c:v>
                </c:pt>
                <c:pt idx="160">
                  <c:v>26</c:v>
                </c:pt>
                <c:pt idx="161">
                  <c:v>16</c:v>
                </c:pt>
                <c:pt idx="162">
                  <c:v>15</c:v>
                </c:pt>
                <c:pt idx="163">
                  <c:v>35</c:v>
                </c:pt>
                <c:pt idx="164">
                  <c:v>13</c:v>
                </c:pt>
                <c:pt idx="165">
                  <c:v>400</c:v>
                </c:pt>
                <c:pt idx="166">
                  <c:v>540</c:v>
                </c:pt>
                <c:pt idx="167">
                  <c:v>17</c:v>
                </c:pt>
                <c:pt idx="168">
                  <c:v>14</c:v>
                </c:pt>
                <c:pt idx="169">
                  <c:v>26</c:v>
                </c:pt>
                <c:pt idx="170">
                  <c:v>31</c:v>
                </c:pt>
                <c:pt idx="171">
                  <c:v>29</c:v>
                </c:pt>
                <c:pt idx="172">
                  <c:v>18</c:v>
                </c:pt>
                <c:pt idx="173">
                  <c:v>390</c:v>
                </c:pt>
                <c:pt idx="174">
                  <c:v>350</c:v>
                </c:pt>
                <c:pt idx="175">
                  <c:v>27</c:v>
                </c:pt>
                <c:pt idx="176">
                  <c:v>16</c:v>
                </c:pt>
                <c:pt idx="177">
                  <c:v>32</c:v>
                </c:pt>
                <c:pt idx="178">
                  <c:v>15</c:v>
                </c:pt>
                <c:pt idx="179">
                  <c:v>28</c:v>
                </c:pt>
                <c:pt idx="180">
                  <c:v>30</c:v>
                </c:pt>
                <c:pt idx="181">
                  <c:v>13</c:v>
                </c:pt>
                <c:pt idx="182">
                  <c:v>180</c:v>
                </c:pt>
                <c:pt idx="183">
                  <c:v>270</c:v>
                </c:pt>
                <c:pt idx="184">
                  <c:v>154</c:v>
                </c:pt>
                <c:pt idx="185">
                  <c:v>200</c:v>
                </c:pt>
                <c:pt idx="186">
                  <c:v>25</c:v>
                </c:pt>
                <c:pt idx="187">
                  <c:v>13</c:v>
                </c:pt>
                <c:pt idx="188">
                  <c:v>22</c:v>
                </c:pt>
                <c:pt idx="189">
                  <c:v>140</c:v>
                </c:pt>
                <c:pt idx="190">
                  <c:v>18</c:v>
                </c:pt>
                <c:pt idx="191">
                  <c:v>24</c:v>
                </c:pt>
                <c:pt idx="192">
                  <c:v>24</c:v>
                </c:pt>
                <c:pt idx="193">
                  <c:v>400</c:v>
                </c:pt>
                <c:pt idx="194">
                  <c:v>24</c:v>
                </c:pt>
                <c:pt idx="195">
                  <c:v>20</c:v>
                </c:pt>
                <c:pt idx="196">
                  <c:v>250</c:v>
                </c:pt>
                <c:pt idx="197">
                  <c:v>258</c:v>
                </c:pt>
                <c:pt idx="198">
                  <c:v>700</c:v>
                </c:pt>
                <c:pt idx="199">
                  <c:v>200</c:v>
                </c:pt>
                <c:pt idx="200">
                  <c:v>240</c:v>
                </c:pt>
                <c:pt idx="201">
                  <c:v>276</c:v>
                </c:pt>
                <c:pt idx="202">
                  <c:v>275</c:v>
                </c:pt>
                <c:pt idx="203">
                  <c:v>300</c:v>
                </c:pt>
                <c:pt idx="204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86784"/>
        <c:axId val="215184824"/>
      </c:scatterChart>
      <c:valAx>
        <c:axId val="215186784"/>
        <c:scaling>
          <c:orientation val="minMax"/>
          <c:max val="2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</a:t>
                </a:r>
                <a:r>
                  <a:rPr lang="pt-BR" baseline="0"/>
                  <a:t> de turmas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184824"/>
        <c:crosses val="autoZero"/>
        <c:crossBetween val="midCat"/>
      </c:valAx>
      <c:valAx>
        <c:axId val="215184824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de alunos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18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A4335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98007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BBC0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6BDC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34A853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Descritiva!$AS$2:$AS$7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Sem Resposta</c:v>
                </c:pt>
              </c:strCache>
            </c:strRef>
          </c:cat>
          <c:val>
            <c:numRef>
              <c:f>Descritiva!$AU$2:$AU$7</c:f>
              <c:numCache>
                <c:formatCode>0%</c:formatCode>
                <c:ptCount val="6"/>
                <c:pt idx="0">
                  <c:v>2.8708133971291867E-2</c:v>
                </c:pt>
                <c:pt idx="1">
                  <c:v>6.6985645933014357E-2</c:v>
                </c:pt>
                <c:pt idx="2">
                  <c:v>0.42105263157894735</c:v>
                </c:pt>
                <c:pt idx="3">
                  <c:v>0.36363636363636365</c:v>
                </c:pt>
                <c:pt idx="4">
                  <c:v>0.11004784688995216</c:v>
                </c:pt>
                <c:pt idx="5">
                  <c:v>9.5693779904306216E-3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215184432"/>
        <c:axId val="298562312"/>
      </c:barChart>
      <c:catAx>
        <c:axId val="2151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562312"/>
        <c:crosses val="autoZero"/>
        <c:auto val="1"/>
        <c:lblAlgn val="ctr"/>
        <c:lblOffset val="100"/>
        <c:noMultiLvlLbl val="0"/>
      </c:catAx>
      <c:valAx>
        <c:axId val="29856231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1518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Limpar!$AJ$2:$AJ$206</c:f>
              <c:numCache>
                <c:formatCode>General</c:formatCode>
                <c:ptCount val="2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15</c:v>
                </c:pt>
                <c:pt idx="9">
                  <c:v>15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14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9</c:v>
                </c:pt>
                <c:pt idx="34">
                  <c:v>9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8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8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9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15</c:v>
                </c:pt>
                <c:pt idx="64">
                  <c:v>1</c:v>
                </c:pt>
                <c:pt idx="65">
                  <c:v>1</c:v>
                </c:pt>
                <c:pt idx="66">
                  <c:v>6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13</c:v>
                </c:pt>
                <c:pt idx="78">
                  <c:v>6</c:v>
                </c:pt>
                <c:pt idx="79">
                  <c:v>9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13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7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10</c:v>
                </c:pt>
                <c:pt idx="105">
                  <c:v>15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10</c:v>
                </c:pt>
                <c:pt idx="114">
                  <c:v>1</c:v>
                </c:pt>
                <c:pt idx="115">
                  <c:v>1</c:v>
                </c:pt>
                <c:pt idx="116">
                  <c:v>7</c:v>
                </c:pt>
                <c:pt idx="117">
                  <c:v>8</c:v>
                </c:pt>
                <c:pt idx="118">
                  <c:v>1</c:v>
                </c:pt>
                <c:pt idx="119">
                  <c:v>1</c:v>
                </c:pt>
                <c:pt idx="120">
                  <c:v>5</c:v>
                </c:pt>
                <c:pt idx="121">
                  <c:v>6</c:v>
                </c:pt>
                <c:pt idx="122">
                  <c:v>1</c:v>
                </c:pt>
                <c:pt idx="123">
                  <c:v>10</c:v>
                </c:pt>
                <c:pt idx="124">
                  <c:v>1</c:v>
                </c:pt>
                <c:pt idx="125">
                  <c:v>5</c:v>
                </c:pt>
                <c:pt idx="126">
                  <c:v>5</c:v>
                </c:pt>
                <c:pt idx="127">
                  <c:v>2</c:v>
                </c:pt>
                <c:pt idx="128">
                  <c:v>5</c:v>
                </c:pt>
                <c:pt idx="129">
                  <c:v>7</c:v>
                </c:pt>
                <c:pt idx="130">
                  <c:v>10</c:v>
                </c:pt>
                <c:pt idx="131">
                  <c:v>15</c:v>
                </c:pt>
                <c:pt idx="132">
                  <c:v>9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9</c:v>
                </c:pt>
                <c:pt idx="139">
                  <c:v>1</c:v>
                </c:pt>
                <c:pt idx="140">
                  <c:v>5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20</c:v>
                </c:pt>
                <c:pt idx="146">
                  <c:v>1</c:v>
                </c:pt>
                <c:pt idx="147">
                  <c:v>8</c:v>
                </c:pt>
                <c:pt idx="148">
                  <c:v>7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4</c:v>
                </c:pt>
                <c:pt idx="156">
                  <c:v>1</c:v>
                </c:pt>
                <c:pt idx="157">
                  <c:v>1</c:v>
                </c:pt>
                <c:pt idx="158">
                  <c:v>12</c:v>
                </c:pt>
                <c:pt idx="159">
                  <c:v>6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11</c:v>
                </c:pt>
                <c:pt idx="166">
                  <c:v>18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10</c:v>
                </c:pt>
                <c:pt idx="174">
                  <c:v>10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5</c:v>
                </c:pt>
                <c:pt idx="183">
                  <c:v>9</c:v>
                </c:pt>
                <c:pt idx="184">
                  <c:v>4</c:v>
                </c:pt>
                <c:pt idx="185">
                  <c:v>7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4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8</c:v>
                </c:pt>
                <c:pt idx="194">
                  <c:v>1</c:v>
                </c:pt>
                <c:pt idx="195">
                  <c:v>1</c:v>
                </c:pt>
                <c:pt idx="196">
                  <c:v>10</c:v>
                </c:pt>
                <c:pt idx="197">
                  <c:v>14</c:v>
                </c:pt>
                <c:pt idx="198">
                  <c:v>18</c:v>
                </c:pt>
                <c:pt idx="199">
                  <c:v>6</c:v>
                </c:pt>
                <c:pt idx="200">
                  <c:v>9</c:v>
                </c:pt>
                <c:pt idx="201">
                  <c:v>5</c:v>
                </c:pt>
                <c:pt idx="202">
                  <c:v>8</c:v>
                </c:pt>
                <c:pt idx="203">
                  <c:v>10</c:v>
                </c:pt>
                <c:pt idx="204">
                  <c:v>14</c:v>
                </c:pt>
              </c:numCache>
            </c:numRef>
          </c:xVal>
          <c:yVal>
            <c:numRef>
              <c:f>Limpar!$AK$2:$AK$206</c:f>
              <c:numCache>
                <c:formatCode>General</c:formatCode>
                <c:ptCount val="205"/>
                <c:pt idx="0">
                  <c:v>22</c:v>
                </c:pt>
                <c:pt idx="1">
                  <c:v>15</c:v>
                </c:pt>
                <c:pt idx="2">
                  <c:v>32</c:v>
                </c:pt>
                <c:pt idx="3">
                  <c:v>21</c:v>
                </c:pt>
                <c:pt idx="4">
                  <c:v>16</c:v>
                </c:pt>
                <c:pt idx="5">
                  <c:v>60</c:v>
                </c:pt>
                <c:pt idx="6">
                  <c:v>40</c:v>
                </c:pt>
                <c:pt idx="7">
                  <c:v>280</c:v>
                </c:pt>
                <c:pt idx="8">
                  <c:v>280</c:v>
                </c:pt>
                <c:pt idx="9">
                  <c:v>280</c:v>
                </c:pt>
                <c:pt idx="10">
                  <c:v>16</c:v>
                </c:pt>
                <c:pt idx="11">
                  <c:v>28</c:v>
                </c:pt>
                <c:pt idx="12">
                  <c:v>20</c:v>
                </c:pt>
                <c:pt idx="13">
                  <c:v>440</c:v>
                </c:pt>
                <c:pt idx="14">
                  <c:v>40</c:v>
                </c:pt>
                <c:pt idx="15">
                  <c:v>25</c:v>
                </c:pt>
                <c:pt idx="16">
                  <c:v>0</c:v>
                </c:pt>
                <c:pt idx="17">
                  <c:v>18</c:v>
                </c:pt>
                <c:pt idx="18">
                  <c:v>21</c:v>
                </c:pt>
                <c:pt idx="19">
                  <c:v>26</c:v>
                </c:pt>
                <c:pt idx="20">
                  <c:v>14</c:v>
                </c:pt>
                <c:pt idx="21">
                  <c:v>30</c:v>
                </c:pt>
                <c:pt idx="22">
                  <c:v>33</c:v>
                </c:pt>
                <c:pt idx="23">
                  <c:v>16</c:v>
                </c:pt>
                <c:pt idx="24">
                  <c:v>30</c:v>
                </c:pt>
                <c:pt idx="25">
                  <c:v>17</c:v>
                </c:pt>
                <c:pt idx="26">
                  <c:v>188</c:v>
                </c:pt>
                <c:pt idx="27">
                  <c:v>32</c:v>
                </c:pt>
                <c:pt idx="28">
                  <c:v>15</c:v>
                </c:pt>
                <c:pt idx="29">
                  <c:v>15</c:v>
                </c:pt>
                <c:pt idx="30">
                  <c:v>150</c:v>
                </c:pt>
                <c:pt idx="31">
                  <c:v>30</c:v>
                </c:pt>
                <c:pt idx="32">
                  <c:v>180</c:v>
                </c:pt>
                <c:pt idx="33">
                  <c:v>280</c:v>
                </c:pt>
                <c:pt idx="34">
                  <c:v>270</c:v>
                </c:pt>
                <c:pt idx="35">
                  <c:v>23</c:v>
                </c:pt>
                <c:pt idx="36">
                  <c:v>15</c:v>
                </c:pt>
                <c:pt idx="37">
                  <c:v>16</c:v>
                </c:pt>
                <c:pt idx="38">
                  <c:v>30</c:v>
                </c:pt>
                <c:pt idx="39">
                  <c:v>200</c:v>
                </c:pt>
                <c:pt idx="40">
                  <c:v>26</c:v>
                </c:pt>
                <c:pt idx="41">
                  <c:v>17</c:v>
                </c:pt>
                <c:pt idx="42">
                  <c:v>26</c:v>
                </c:pt>
                <c:pt idx="43">
                  <c:v>22</c:v>
                </c:pt>
                <c:pt idx="44">
                  <c:v>18</c:v>
                </c:pt>
                <c:pt idx="45">
                  <c:v>92</c:v>
                </c:pt>
                <c:pt idx="46">
                  <c:v>16</c:v>
                </c:pt>
                <c:pt idx="47">
                  <c:v>20</c:v>
                </c:pt>
                <c:pt idx="48">
                  <c:v>30</c:v>
                </c:pt>
                <c:pt idx="49">
                  <c:v>24</c:v>
                </c:pt>
                <c:pt idx="50">
                  <c:v>23</c:v>
                </c:pt>
                <c:pt idx="51">
                  <c:v>200</c:v>
                </c:pt>
                <c:pt idx="52">
                  <c:v>35</c:v>
                </c:pt>
                <c:pt idx="53">
                  <c:v>12</c:v>
                </c:pt>
                <c:pt idx="54">
                  <c:v>24</c:v>
                </c:pt>
                <c:pt idx="55">
                  <c:v>15</c:v>
                </c:pt>
                <c:pt idx="56">
                  <c:v>26</c:v>
                </c:pt>
                <c:pt idx="57">
                  <c:v>33</c:v>
                </c:pt>
                <c:pt idx="58">
                  <c:v>180</c:v>
                </c:pt>
                <c:pt idx="59">
                  <c:v>28</c:v>
                </c:pt>
                <c:pt idx="60">
                  <c:v>18</c:v>
                </c:pt>
                <c:pt idx="61">
                  <c:v>160</c:v>
                </c:pt>
                <c:pt idx="62">
                  <c:v>150</c:v>
                </c:pt>
                <c:pt idx="63">
                  <c:v>435</c:v>
                </c:pt>
                <c:pt idx="64">
                  <c:v>16</c:v>
                </c:pt>
                <c:pt idx="65">
                  <c:v>15</c:v>
                </c:pt>
                <c:pt idx="66">
                  <c:v>32</c:v>
                </c:pt>
                <c:pt idx="67">
                  <c:v>27</c:v>
                </c:pt>
                <c:pt idx="68">
                  <c:v>8</c:v>
                </c:pt>
                <c:pt idx="69">
                  <c:v>21</c:v>
                </c:pt>
                <c:pt idx="70">
                  <c:v>28</c:v>
                </c:pt>
                <c:pt idx="71">
                  <c:v>1</c:v>
                </c:pt>
                <c:pt idx="72">
                  <c:v>25</c:v>
                </c:pt>
                <c:pt idx="73">
                  <c:v>450</c:v>
                </c:pt>
                <c:pt idx="74">
                  <c:v>18</c:v>
                </c:pt>
                <c:pt idx="75">
                  <c:v>25</c:v>
                </c:pt>
                <c:pt idx="76">
                  <c:v>30</c:v>
                </c:pt>
                <c:pt idx="77">
                  <c:v>28</c:v>
                </c:pt>
                <c:pt idx="78">
                  <c:v>170</c:v>
                </c:pt>
                <c:pt idx="79">
                  <c:v>300</c:v>
                </c:pt>
                <c:pt idx="80">
                  <c:v>12</c:v>
                </c:pt>
                <c:pt idx="81">
                  <c:v>18</c:v>
                </c:pt>
                <c:pt idx="82">
                  <c:v>13</c:v>
                </c:pt>
                <c:pt idx="83">
                  <c:v>84</c:v>
                </c:pt>
                <c:pt idx="84">
                  <c:v>12</c:v>
                </c:pt>
                <c:pt idx="85">
                  <c:v>15</c:v>
                </c:pt>
                <c:pt idx="86">
                  <c:v>500</c:v>
                </c:pt>
                <c:pt idx="87">
                  <c:v>30</c:v>
                </c:pt>
                <c:pt idx="88">
                  <c:v>14</c:v>
                </c:pt>
                <c:pt idx="89">
                  <c:v>27</c:v>
                </c:pt>
                <c:pt idx="90">
                  <c:v>15</c:v>
                </c:pt>
                <c:pt idx="91">
                  <c:v>12</c:v>
                </c:pt>
                <c:pt idx="92">
                  <c:v>29</c:v>
                </c:pt>
                <c:pt idx="93">
                  <c:v>28</c:v>
                </c:pt>
                <c:pt idx="94">
                  <c:v>296</c:v>
                </c:pt>
                <c:pt idx="95">
                  <c:v>31</c:v>
                </c:pt>
                <c:pt idx="96">
                  <c:v>30</c:v>
                </c:pt>
                <c:pt idx="97">
                  <c:v>14</c:v>
                </c:pt>
                <c:pt idx="98">
                  <c:v>120</c:v>
                </c:pt>
                <c:pt idx="99">
                  <c:v>18</c:v>
                </c:pt>
                <c:pt idx="100">
                  <c:v>18</c:v>
                </c:pt>
                <c:pt idx="101">
                  <c:v>20</c:v>
                </c:pt>
                <c:pt idx="102">
                  <c:v>10</c:v>
                </c:pt>
                <c:pt idx="103">
                  <c:v>20</c:v>
                </c:pt>
                <c:pt idx="104">
                  <c:v>450</c:v>
                </c:pt>
                <c:pt idx="105">
                  <c:v>555</c:v>
                </c:pt>
                <c:pt idx="106">
                  <c:v>60</c:v>
                </c:pt>
                <c:pt idx="107">
                  <c:v>21</c:v>
                </c:pt>
                <c:pt idx="108">
                  <c:v>30</c:v>
                </c:pt>
                <c:pt idx="109">
                  <c:v>2</c:v>
                </c:pt>
                <c:pt idx="110">
                  <c:v>30</c:v>
                </c:pt>
                <c:pt idx="111">
                  <c:v>20</c:v>
                </c:pt>
                <c:pt idx="112">
                  <c:v>30</c:v>
                </c:pt>
                <c:pt idx="113">
                  <c:v>253</c:v>
                </c:pt>
                <c:pt idx="114">
                  <c:v>26</c:v>
                </c:pt>
                <c:pt idx="115">
                  <c:v>20</c:v>
                </c:pt>
                <c:pt idx="116">
                  <c:v>230</c:v>
                </c:pt>
                <c:pt idx="117">
                  <c:v>190</c:v>
                </c:pt>
                <c:pt idx="118">
                  <c:v>25</c:v>
                </c:pt>
                <c:pt idx="119">
                  <c:v>28</c:v>
                </c:pt>
                <c:pt idx="120">
                  <c:v>200</c:v>
                </c:pt>
                <c:pt idx="121">
                  <c:v>216</c:v>
                </c:pt>
                <c:pt idx="122">
                  <c:v>17</c:v>
                </c:pt>
                <c:pt idx="123">
                  <c:v>350</c:v>
                </c:pt>
                <c:pt idx="124">
                  <c:v>1</c:v>
                </c:pt>
                <c:pt idx="125">
                  <c:v>175</c:v>
                </c:pt>
                <c:pt idx="126">
                  <c:v>150</c:v>
                </c:pt>
                <c:pt idx="127">
                  <c:v>30</c:v>
                </c:pt>
                <c:pt idx="128">
                  <c:v>130</c:v>
                </c:pt>
                <c:pt idx="129">
                  <c:v>150</c:v>
                </c:pt>
                <c:pt idx="130">
                  <c:v>350</c:v>
                </c:pt>
                <c:pt idx="131">
                  <c:v>70</c:v>
                </c:pt>
                <c:pt idx="132">
                  <c:v>270</c:v>
                </c:pt>
                <c:pt idx="133">
                  <c:v>11</c:v>
                </c:pt>
                <c:pt idx="134">
                  <c:v>26</c:v>
                </c:pt>
                <c:pt idx="135">
                  <c:v>15</c:v>
                </c:pt>
                <c:pt idx="136">
                  <c:v>16</c:v>
                </c:pt>
                <c:pt idx="137">
                  <c:v>25</c:v>
                </c:pt>
                <c:pt idx="138">
                  <c:v>350</c:v>
                </c:pt>
                <c:pt idx="139">
                  <c:v>26</c:v>
                </c:pt>
                <c:pt idx="140">
                  <c:v>170</c:v>
                </c:pt>
                <c:pt idx="141">
                  <c:v>18</c:v>
                </c:pt>
                <c:pt idx="142">
                  <c:v>26</c:v>
                </c:pt>
                <c:pt idx="143">
                  <c:v>17</c:v>
                </c:pt>
                <c:pt idx="144">
                  <c:v>25</c:v>
                </c:pt>
                <c:pt idx="145">
                  <c:v>1000</c:v>
                </c:pt>
                <c:pt idx="146">
                  <c:v>14</c:v>
                </c:pt>
                <c:pt idx="147">
                  <c:v>400</c:v>
                </c:pt>
                <c:pt idx="148">
                  <c:v>160</c:v>
                </c:pt>
                <c:pt idx="149">
                  <c:v>25</c:v>
                </c:pt>
                <c:pt idx="150">
                  <c:v>26</c:v>
                </c:pt>
                <c:pt idx="151">
                  <c:v>30</c:v>
                </c:pt>
                <c:pt idx="152">
                  <c:v>12</c:v>
                </c:pt>
                <c:pt idx="153">
                  <c:v>22</c:v>
                </c:pt>
                <c:pt idx="154">
                  <c:v>26</c:v>
                </c:pt>
                <c:pt idx="155">
                  <c:v>80</c:v>
                </c:pt>
                <c:pt idx="156">
                  <c:v>25</c:v>
                </c:pt>
                <c:pt idx="157">
                  <c:v>30</c:v>
                </c:pt>
                <c:pt idx="158">
                  <c:v>400</c:v>
                </c:pt>
                <c:pt idx="159">
                  <c:v>180</c:v>
                </c:pt>
                <c:pt idx="160">
                  <c:v>26</c:v>
                </c:pt>
                <c:pt idx="161">
                  <c:v>16</c:v>
                </c:pt>
                <c:pt idx="162">
                  <c:v>15</c:v>
                </c:pt>
                <c:pt idx="163">
                  <c:v>35</c:v>
                </c:pt>
                <c:pt idx="164">
                  <c:v>13</c:v>
                </c:pt>
                <c:pt idx="165">
                  <c:v>400</c:v>
                </c:pt>
                <c:pt idx="166">
                  <c:v>540</c:v>
                </c:pt>
                <c:pt idx="167">
                  <c:v>17</c:v>
                </c:pt>
                <c:pt idx="168">
                  <c:v>14</c:v>
                </c:pt>
                <c:pt idx="169">
                  <c:v>26</c:v>
                </c:pt>
                <c:pt idx="170">
                  <c:v>31</c:v>
                </c:pt>
                <c:pt idx="171">
                  <c:v>29</c:v>
                </c:pt>
                <c:pt idx="172">
                  <c:v>18</c:v>
                </c:pt>
                <c:pt idx="173">
                  <c:v>390</c:v>
                </c:pt>
                <c:pt idx="174">
                  <c:v>350</c:v>
                </c:pt>
                <c:pt idx="175">
                  <c:v>27</c:v>
                </c:pt>
                <c:pt idx="176">
                  <c:v>16</c:v>
                </c:pt>
                <c:pt idx="177">
                  <c:v>32</c:v>
                </c:pt>
                <c:pt idx="178">
                  <c:v>15</c:v>
                </c:pt>
                <c:pt idx="179">
                  <c:v>28</c:v>
                </c:pt>
                <c:pt idx="180">
                  <c:v>30</c:v>
                </c:pt>
                <c:pt idx="181">
                  <c:v>13</c:v>
                </c:pt>
                <c:pt idx="182">
                  <c:v>180</c:v>
                </c:pt>
                <c:pt idx="183">
                  <c:v>270</c:v>
                </c:pt>
                <c:pt idx="184">
                  <c:v>154</c:v>
                </c:pt>
                <c:pt idx="185">
                  <c:v>200</c:v>
                </c:pt>
                <c:pt idx="186">
                  <c:v>25</c:v>
                </c:pt>
                <c:pt idx="187">
                  <c:v>13</c:v>
                </c:pt>
                <c:pt idx="188">
                  <c:v>22</c:v>
                </c:pt>
                <c:pt idx="189">
                  <c:v>140</c:v>
                </c:pt>
                <c:pt idx="190">
                  <c:v>18</c:v>
                </c:pt>
                <c:pt idx="191">
                  <c:v>24</c:v>
                </c:pt>
                <c:pt idx="192">
                  <c:v>24</c:v>
                </c:pt>
                <c:pt idx="193">
                  <c:v>400</c:v>
                </c:pt>
                <c:pt idx="194">
                  <c:v>24</c:v>
                </c:pt>
                <c:pt idx="195">
                  <c:v>20</c:v>
                </c:pt>
                <c:pt idx="196">
                  <c:v>250</c:v>
                </c:pt>
                <c:pt idx="197">
                  <c:v>258</c:v>
                </c:pt>
                <c:pt idx="198">
                  <c:v>700</c:v>
                </c:pt>
                <c:pt idx="199">
                  <c:v>200</c:v>
                </c:pt>
                <c:pt idx="200">
                  <c:v>240</c:v>
                </c:pt>
                <c:pt idx="201">
                  <c:v>276</c:v>
                </c:pt>
                <c:pt idx="202">
                  <c:v>275</c:v>
                </c:pt>
                <c:pt idx="203">
                  <c:v>300</c:v>
                </c:pt>
                <c:pt idx="204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63880"/>
        <c:axId val="298567408"/>
      </c:scatterChart>
      <c:valAx>
        <c:axId val="29856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567408"/>
        <c:crosses val="autoZero"/>
        <c:crossBetween val="midCat"/>
      </c:valAx>
      <c:valAx>
        <c:axId val="2985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56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Cross!$CU$12:$CU$13</c:f>
              <c:strCache>
                <c:ptCount val="2"/>
                <c:pt idx="0">
                  <c:v>Não</c:v>
                </c:pt>
                <c:pt idx="1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Cross!$CT$14:$CT$18</c:f>
              <c:strCache>
                <c:ptCount val="5"/>
                <c:pt idx="0">
                  <c:v>Menos de 5 anos</c:v>
                </c:pt>
                <c:pt idx="1">
                  <c:v>Entre 6 e 10 anos</c:v>
                </c:pt>
                <c:pt idx="2">
                  <c:v>Entre 11 e 15 anos</c:v>
                </c:pt>
                <c:pt idx="3">
                  <c:v>Entre 16 e 20 anos</c:v>
                </c:pt>
                <c:pt idx="4">
                  <c:v>Mais de 21 anos</c:v>
                </c:pt>
              </c:strCache>
            </c:strRef>
          </c:cat>
          <c:val>
            <c:numRef>
              <c:f>Cross!$CU$14:$CU$18</c:f>
              <c:numCache>
                <c:formatCode>0%</c:formatCode>
                <c:ptCount val="5"/>
                <c:pt idx="0">
                  <c:v>0.5625</c:v>
                </c:pt>
                <c:pt idx="1">
                  <c:v>0.42857142857142855</c:v>
                </c:pt>
                <c:pt idx="2">
                  <c:v>0.4642857142857143</c:v>
                </c:pt>
                <c:pt idx="3">
                  <c:v>0.25</c:v>
                </c:pt>
                <c:pt idx="4">
                  <c:v>0.39534883720930231</c:v>
                </c:pt>
              </c:numCache>
            </c:numRef>
          </c:val>
        </c:ser>
        <c:ser>
          <c:idx val="1"/>
          <c:order val="1"/>
          <c:tx>
            <c:strRef>
              <c:f>Cross!$CV$12:$CV$13</c:f>
              <c:strCache>
                <c:ptCount val="2"/>
                <c:pt idx="0">
                  <c:v>Sim</c:v>
                </c:pt>
                <c:pt idx="1">
                  <c:v>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Cross!$CT$14:$CT$18</c:f>
              <c:strCache>
                <c:ptCount val="5"/>
                <c:pt idx="0">
                  <c:v>Menos de 5 anos</c:v>
                </c:pt>
                <c:pt idx="1">
                  <c:v>Entre 6 e 10 anos</c:v>
                </c:pt>
                <c:pt idx="2">
                  <c:v>Entre 11 e 15 anos</c:v>
                </c:pt>
                <c:pt idx="3">
                  <c:v>Entre 16 e 20 anos</c:v>
                </c:pt>
                <c:pt idx="4">
                  <c:v>Mais de 21 anos</c:v>
                </c:pt>
              </c:strCache>
            </c:strRef>
          </c:cat>
          <c:val>
            <c:numRef>
              <c:f>Cross!$CV$14:$CV$18</c:f>
              <c:numCache>
                <c:formatCode>0%</c:formatCode>
                <c:ptCount val="5"/>
                <c:pt idx="0">
                  <c:v>0.4375</c:v>
                </c:pt>
                <c:pt idx="1">
                  <c:v>0.5714285714285714</c:v>
                </c:pt>
                <c:pt idx="2">
                  <c:v>0.5357142857142857</c:v>
                </c:pt>
                <c:pt idx="3">
                  <c:v>0.75</c:v>
                </c:pt>
                <c:pt idx="4">
                  <c:v>0.60465116279069764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axId val="298565056"/>
        <c:axId val="298561920"/>
      </c:barChart>
      <c:catAx>
        <c:axId val="29856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561920"/>
        <c:crosses val="autoZero"/>
        <c:auto val="1"/>
        <c:lblAlgn val="ctr"/>
        <c:lblOffset val="100"/>
        <c:noMultiLvlLbl val="0"/>
      </c:catAx>
      <c:valAx>
        <c:axId val="29856192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985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Descritiva!$A$2:$A$3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Descritiva!$B$2:$B$3</c:f>
              <c:numCache>
                <c:formatCode>General</c:formatCode>
                <c:ptCount val="2"/>
                <c:pt idx="0">
                  <c:v>167</c:v>
                </c:pt>
                <c:pt idx="1">
                  <c:v>42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Cross!$DC$12:$DC$13</c:f>
              <c:strCache>
                <c:ptCount val="2"/>
                <c:pt idx="0">
                  <c:v>Não</c:v>
                </c:pt>
                <c:pt idx="1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Cross!$DB$14:$DB$18</c:f>
              <c:strCache>
                <c:ptCount val="5"/>
                <c:pt idx="0">
                  <c:v>Menos de 5 anos</c:v>
                </c:pt>
                <c:pt idx="1">
                  <c:v>Entre 6 e 10 anos</c:v>
                </c:pt>
                <c:pt idx="2">
                  <c:v>Entre 11 e 15 anos</c:v>
                </c:pt>
                <c:pt idx="3">
                  <c:v>Entre 16 e 20 anos</c:v>
                </c:pt>
                <c:pt idx="4">
                  <c:v>Mais de 21 anos</c:v>
                </c:pt>
              </c:strCache>
            </c:strRef>
          </c:cat>
          <c:val>
            <c:numRef>
              <c:f>Cross!$DC$14:$DC$18</c:f>
              <c:numCache>
                <c:formatCode>0%</c:formatCode>
                <c:ptCount val="5"/>
                <c:pt idx="0">
                  <c:v>0.734375</c:v>
                </c:pt>
                <c:pt idx="1">
                  <c:v>0.52857142857142858</c:v>
                </c:pt>
                <c:pt idx="2">
                  <c:v>0.6071428571428571</c:v>
                </c:pt>
                <c:pt idx="3">
                  <c:v>0.25</c:v>
                </c:pt>
                <c:pt idx="4">
                  <c:v>0.48837209302325579</c:v>
                </c:pt>
              </c:numCache>
            </c:numRef>
          </c:val>
        </c:ser>
        <c:ser>
          <c:idx val="1"/>
          <c:order val="1"/>
          <c:tx>
            <c:strRef>
              <c:f>Cross!$DD$12:$DD$13</c:f>
              <c:strCache>
                <c:ptCount val="2"/>
                <c:pt idx="0">
                  <c:v>Sim</c:v>
                </c:pt>
                <c:pt idx="1">
                  <c:v>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Cross!$DB$14:$DB$18</c:f>
              <c:strCache>
                <c:ptCount val="5"/>
                <c:pt idx="0">
                  <c:v>Menos de 5 anos</c:v>
                </c:pt>
                <c:pt idx="1">
                  <c:v>Entre 6 e 10 anos</c:v>
                </c:pt>
                <c:pt idx="2">
                  <c:v>Entre 11 e 15 anos</c:v>
                </c:pt>
                <c:pt idx="3">
                  <c:v>Entre 16 e 20 anos</c:v>
                </c:pt>
                <c:pt idx="4">
                  <c:v>Mais de 21 anos</c:v>
                </c:pt>
              </c:strCache>
            </c:strRef>
          </c:cat>
          <c:val>
            <c:numRef>
              <c:f>Cross!$DD$14:$DD$18</c:f>
              <c:numCache>
                <c:formatCode>0%</c:formatCode>
                <c:ptCount val="5"/>
                <c:pt idx="0">
                  <c:v>0.265625</c:v>
                </c:pt>
                <c:pt idx="1">
                  <c:v>0.47142857142857142</c:v>
                </c:pt>
                <c:pt idx="2">
                  <c:v>0.39285714285714285</c:v>
                </c:pt>
                <c:pt idx="3">
                  <c:v>0.75</c:v>
                </c:pt>
                <c:pt idx="4">
                  <c:v>0.51162790697674421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axId val="298563096"/>
        <c:axId val="298568584"/>
      </c:barChart>
      <c:catAx>
        <c:axId val="298563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568584"/>
        <c:crosses val="autoZero"/>
        <c:auto val="1"/>
        <c:lblAlgn val="ctr"/>
        <c:lblOffset val="100"/>
        <c:noMultiLvlLbl val="0"/>
      </c:catAx>
      <c:valAx>
        <c:axId val="29856858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9856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Cross!$DK$12:$DK$13</c:f>
              <c:strCache>
                <c:ptCount val="2"/>
                <c:pt idx="0">
                  <c:v>Não</c:v>
                </c:pt>
                <c:pt idx="1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Cross!$DJ$14:$DJ$18</c:f>
              <c:strCache>
                <c:ptCount val="5"/>
                <c:pt idx="0">
                  <c:v>Menos de 5 anos</c:v>
                </c:pt>
                <c:pt idx="1">
                  <c:v>Entre 6 e 10 anos</c:v>
                </c:pt>
                <c:pt idx="2">
                  <c:v>Entre 11 e 15 anos</c:v>
                </c:pt>
                <c:pt idx="3">
                  <c:v>Entre 16 e 20 anos</c:v>
                </c:pt>
                <c:pt idx="4">
                  <c:v>Mais de 21 anos</c:v>
                </c:pt>
              </c:strCache>
            </c:strRef>
          </c:cat>
          <c:val>
            <c:numRef>
              <c:f>Cross!$DK$14:$DK$18</c:f>
              <c:numCache>
                <c:formatCode>0%</c:formatCode>
                <c:ptCount val="5"/>
                <c:pt idx="0">
                  <c:v>0.125</c:v>
                </c:pt>
                <c:pt idx="1">
                  <c:v>5.7142857142857141E-2</c:v>
                </c:pt>
                <c:pt idx="2">
                  <c:v>3.5714285714285712E-2</c:v>
                </c:pt>
                <c:pt idx="4">
                  <c:v>0.16279069767441862</c:v>
                </c:pt>
              </c:numCache>
            </c:numRef>
          </c:val>
        </c:ser>
        <c:ser>
          <c:idx val="1"/>
          <c:order val="1"/>
          <c:tx>
            <c:strRef>
              <c:f>Cross!$DL$12:$DL$13</c:f>
              <c:strCache>
                <c:ptCount val="2"/>
                <c:pt idx="0">
                  <c:v>Sim</c:v>
                </c:pt>
                <c:pt idx="1">
                  <c:v>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Cross!$DJ$14:$DJ$18</c:f>
              <c:strCache>
                <c:ptCount val="5"/>
                <c:pt idx="0">
                  <c:v>Menos de 5 anos</c:v>
                </c:pt>
                <c:pt idx="1">
                  <c:v>Entre 6 e 10 anos</c:v>
                </c:pt>
                <c:pt idx="2">
                  <c:v>Entre 11 e 15 anos</c:v>
                </c:pt>
                <c:pt idx="3">
                  <c:v>Entre 16 e 20 anos</c:v>
                </c:pt>
                <c:pt idx="4">
                  <c:v>Mais de 21 anos</c:v>
                </c:pt>
              </c:strCache>
            </c:strRef>
          </c:cat>
          <c:val>
            <c:numRef>
              <c:f>Cross!$DL$14:$DL$18</c:f>
              <c:numCache>
                <c:formatCode>0%</c:formatCode>
                <c:ptCount val="5"/>
                <c:pt idx="0">
                  <c:v>0.875</c:v>
                </c:pt>
                <c:pt idx="1">
                  <c:v>0.94285714285714284</c:v>
                </c:pt>
                <c:pt idx="2">
                  <c:v>0.9642857142857143</c:v>
                </c:pt>
                <c:pt idx="3">
                  <c:v>1</c:v>
                </c:pt>
                <c:pt idx="4">
                  <c:v>0.83720930232558144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axId val="298565448"/>
        <c:axId val="298564664"/>
      </c:barChart>
      <c:catAx>
        <c:axId val="298565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564664"/>
        <c:crosses val="autoZero"/>
        <c:auto val="1"/>
        <c:lblAlgn val="ctr"/>
        <c:lblOffset val="100"/>
        <c:noMultiLvlLbl val="0"/>
      </c:catAx>
      <c:valAx>
        <c:axId val="29856466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9856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Cross!$DT$12:$DT$13</c:f>
              <c:strCache>
                <c:ptCount val="2"/>
                <c:pt idx="0">
                  <c:v>Não</c:v>
                </c:pt>
                <c:pt idx="1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Cross!$DS$14:$DS$18</c:f>
              <c:strCache>
                <c:ptCount val="5"/>
                <c:pt idx="0">
                  <c:v>Menos de 5 anos</c:v>
                </c:pt>
                <c:pt idx="1">
                  <c:v>Entre 6 e 10 anos</c:v>
                </c:pt>
                <c:pt idx="2">
                  <c:v>Entre 11 e 15 anos</c:v>
                </c:pt>
                <c:pt idx="3">
                  <c:v>Entre 16 e 20 anos</c:v>
                </c:pt>
                <c:pt idx="4">
                  <c:v>Mais de 21 anos</c:v>
                </c:pt>
              </c:strCache>
            </c:strRef>
          </c:cat>
          <c:val>
            <c:numRef>
              <c:f>Cross!$DT$14:$DT$18</c:f>
              <c:numCache>
                <c:formatCode>0%</c:formatCode>
                <c:ptCount val="5"/>
                <c:pt idx="0">
                  <c:v>0.359375</c:v>
                </c:pt>
                <c:pt idx="1">
                  <c:v>7.1428571428571425E-2</c:v>
                </c:pt>
                <c:pt idx="2">
                  <c:v>0.10714285714285714</c:v>
                </c:pt>
                <c:pt idx="4">
                  <c:v>0.11627906976744186</c:v>
                </c:pt>
              </c:numCache>
            </c:numRef>
          </c:val>
        </c:ser>
        <c:ser>
          <c:idx val="1"/>
          <c:order val="1"/>
          <c:tx>
            <c:strRef>
              <c:f>Cross!$DU$12:$DU$13</c:f>
              <c:strCache>
                <c:ptCount val="2"/>
                <c:pt idx="0">
                  <c:v>Sim</c:v>
                </c:pt>
                <c:pt idx="1">
                  <c:v>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Cross!$DS$14:$DS$18</c:f>
              <c:strCache>
                <c:ptCount val="5"/>
                <c:pt idx="0">
                  <c:v>Menos de 5 anos</c:v>
                </c:pt>
                <c:pt idx="1">
                  <c:v>Entre 6 e 10 anos</c:v>
                </c:pt>
                <c:pt idx="2">
                  <c:v>Entre 11 e 15 anos</c:v>
                </c:pt>
                <c:pt idx="3">
                  <c:v>Entre 16 e 20 anos</c:v>
                </c:pt>
                <c:pt idx="4">
                  <c:v>Mais de 21 anos</c:v>
                </c:pt>
              </c:strCache>
            </c:strRef>
          </c:cat>
          <c:val>
            <c:numRef>
              <c:f>Cross!$DU$14:$DU$18</c:f>
              <c:numCache>
                <c:formatCode>0%</c:formatCode>
                <c:ptCount val="5"/>
                <c:pt idx="0">
                  <c:v>0.640625</c:v>
                </c:pt>
                <c:pt idx="1">
                  <c:v>0.9285714285714286</c:v>
                </c:pt>
                <c:pt idx="2">
                  <c:v>0.8928571428571429</c:v>
                </c:pt>
                <c:pt idx="3">
                  <c:v>1</c:v>
                </c:pt>
                <c:pt idx="4">
                  <c:v>0.88372093023255816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axId val="298567016"/>
        <c:axId val="301106424"/>
      </c:barChart>
      <c:catAx>
        <c:axId val="298567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106424"/>
        <c:crosses val="autoZero"/>
        <c:auto val="1"/>
        <c:lblAlgn val="ctr"/>
        <c:lblOffset val="100"/>
        <c:noMultiLvlLbl val="0"/>
      </c:catAx>
      <c:valAx>
        <c:axId val="30110642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9856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Cross!$B$23</c:f>
              <c:strCache>
                <c:ptCount val="1"/>
                <c:pt idx="0">
                  <c:v>20h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Cross!$A$24:$A$28</c:f>
              <c:strCache>
                <c:ptCount val="5"/>
                <c:pt idx="0">
                  <c:v>Mais de 21 anos</c:v>
                </c:pt>
                <c:pt idx="1">
                  <c:v>Entre 16 e 20 anos</c:v>
                </c:pt>
                <c:pt idx="2">
                  <c:v>Entre 11 e 15 anos</c:v>
                </c:pt>
                <c:pt idx="3">
                  <c:v>Entre 6 e 10 anos</c:v>
                </c:pt>
                <c:pt idx="4">
                  <c:v>Menos de 5 anos</c:v>
                </c:pt>
              </c:strCache>
            </c:strRef>
          </c:cat>
          <c:val>
            <c:numRef>
              <c:f>Cross!$B$24:$B$28</c:f>
              <c:numCache>
                <c:formatCode>0%</c:formatCode>
                <c:ptCount val="5"/>
                <c:pt idx="0">
                  <c:v>2.3255813953488372E-2</c:v>
                </c:pt>
                <c:pt idx="1">
                  <c:v>0.25</c:v>
                </c:pt>
                <c:pt idx="2">
                  <c:v>3.5714285714285712E-2</c:v>
                </c:pt>
                <c:pt idx="3">
                  <c:v>4.2857142857142858E-2</c:v>
                </c:pt>
                <c:pt idx="4">
                  <c:v>7.8125E-2</c:v>
                </c:pt>
              </c:numCache>
            </c:numRef>
          </c:val>
        </c:ser>
        <c:ser>
          <c:idx val="1"/>
          <c:order val="1"/>
          <c:tx>
            <c:strRef>
              <c:f>Cross!$C$23</c:f>
              <c:strCache>
                <c:ptCount val="1"/>
                <c:pt idx="0">
                  <c:v>40h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Cross!$A$24:$A$28</c:f>
              <c:strCache>
                <c:ptCount val="5"/>
                <c:pt idx="0">
                  <c:v>Mais de 21 anos</c:v>
                </c:pt>
                <c:pt idx="1">
                  <c:v>Entre 16 e 20 anos</c:v>
                </c:pt>
                <c:pt idx="2">
                  <c:v>Entre 11 e 15 anos</c:v>
                </c:pt>
                <c:pt idx="3">
                  <c:v>Entre 6 e 10 anos</c:v>
                </c:pt>
                <c:pt idx="4">
                  <c:v>Menos de 5 anos</c:v>
                </c:pt>
              </c:strCache>
            </c:strRef>
          </c:cat>
          <c:val>
            <c:numRef>
              <c:f>Cross!$C$24:$C$28</c:f>
              <c:numCache>
                <c:formatCode>0%</c:formatCode>
                <c:ptCount val="5"/>
                <c:pt idx="0">
                  <c:v>0.95348837209302328</c:v>
                </c:pt>
                <c:pt idx="1">
                  <c:v>0.75</c:v>
                </c:pt>
                <c:pt idx="2">
                  <c:v>0.8214285714285714</c:v>
                </c:pt>
                <c:pt idx="3">
                  <c:v>0.95714285714285718</c:v>
                </c:pt>
                <c:pt idx="4">
                  <c:v>0.921875</c:v>
                </c:pt>
              </c:numCache>
            </c:numRef>
          </c:val>
        </c:ser>
        <c:ser>
          <c:idx val="2"/>
          <c:order val="2"/>
          <c:tx>
            <c:strRef>
              <c:f>Cross!$D$23</c:f>
              <c:strCache>
                <c:ptCount val="1"/>
                <c:pt idx="0">
                  <c:v>60h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Cross!$A$24:$A$28</c:f>
              <c:strCache>
                <c:ptCount val="5"/>
                <c:pt idx="0">
                  <c:v>Mais de 21 anos</c:v>
                </c:pt>
                <c:pt idx="1">
                  <c:v>Entre 16 e 20 anos</c:v>
                </c:pt>
                <c:pt idx="2">
                  <c:v>Entre 11 e 15 anos</c:v>
                </c:pt>
                <c:pt idx="3">
                  <c:v>Entre 6 e 10 anos</c:v>
                </c:pt>
                <c:pt idx="4">
                  <c:v>Menos de 5 anos</c:v>
                </c:pt>
              </c:strCache>
            </c:strRef>
          </c:cat>
          <c:val>
            <c:numRef>
              <c:f>Cross!$D$24:$D$28</c:f>
              <c:numCache>
                <c:formatCode>0%</c:formatCode>
                <c:ptCount val="5"/>
                <c:pt idx="0">
                  <c:v>2.3255813953488372E-2</c:v>
                </c:pt>
                <c:pt idx="2">
                  <c:v>0.10714285714285714</c:v>
                </c:pt>
              </c:numCache>
            </c:numRef>
          </c:val>
        </c:ser>
        <c:ser>
          <c:idx val="3"/>
          <c:order val="3"/>
          <c:tx>
            <c:strRef>
              <c:f>Cross!$E$23</c:f>
              <c:strCache>
                <c:ptCount val="1"/>
                <c:pt idx="0">
                  <c:v>Mais de 60h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Cross!$A$24:$A$28</c:f>
              <c:strCache>
                <c:ptCount val="5"/>
                <c:pt idx="0">
                  <c:v>Mais de 21 anos</c:v>
                </c:pt>
                <c:pt idx="1">
                  <c:v>Entre 16 e 20 anos</c:v>
                </c:pt>
                <c:pt idx="2">
                  <c:v>Entre 11 e 15 anos</c:v>
                </c:pt>
                <c:pt idx="3">
                  <c:v>Entre 6 e 10 anos</c:v>
                </c:pt>
                <c:pt idx="4">
                  <c:v>Menos de 5 anos</c:v>
                </c:pt>
              </c:strCache>
            </c:strRef>
          </c:cat>
          <c:val>
            <c:numRef>
              <c:f>Cross!$E$24:$E$28</c:f>
              <c:numCache>
                <c:formatCode>0%</c:formatCode>
                <c:ptCount val="5"/>
                <c:pt idx="2">
                  <c:v>3.5714285714285712E-2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axId val="301113480"/>
        <c:axId val="301109168"/>
      </c:barChart>
      <c:catAx>
        <c:axId val="301113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109168"/>
        <c:crosses val="autoZero"/>
        <c:auto val="1"/>
        <c:lblAlgn val="ctr"/>
        <c:lblOffset val="100"/>
        <c:noMultiLvlLbl val="0"/>
      </c:catAx>
      <c:valAx>
        <c:axId val="30110916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0111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Cross!$A$47:$A$51</c:f>
              <c:strCache>
                <c:ptCount val="5"/>
                <c:pt idx="0">
                  <c:v>5-Mais de 21 anos</c:v>
                </c:pt>
                <c:pt idx="1">
                  <c:v>4-Entre 16 e 20 anos</c:v>
                </c:pt>
                <c:pt idx="2">
                  <c:v>3-Entre 11 e 15 anos</c:v>
                </c:pt>
                <c:pt idx="3">
                  <c:v>2-Entre 6 e 10 anos</c:v>
                </c:pt>
                <c:pt idx="4">
                  <c:v>1-Menos de 5 anos</c:v>
                </c:pt>
              </c:strCache>
            </c:strRef>
          </c:cat>
          <c:val>
            <c:numRef>
              <c:f>Cross!$B$47:$B$51</c:f>
              <c:numCache>
                <c:formatCode>0</c:formatCode>
                <c:ptCount val="5"/>
                <c:pt idx="0">
                  <c:v>7.5</c:v>
                </c:pt>
                <c:pt idx="1">
                  <c:v>5.5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Cross!$A$47:$A$51</c:f>
              <c:strCache>
                <c:ptCount val="5"/>
                <c:pt idx="0">
                  <c:v>5-Mais de 21 anos</c:v>
                </c:pt>
                <c:pt idx="1">
                  <c:v>4-Entre 16 e 20 anos</c:v>
                </c:pt>
                <c:pt idx="2">
                  <c:v>3-Entre 11 e 15 anos</c:v>
                </c:pt>
                <c:pt idx="3">
                  <c:v>2-Entre 6 e 10 anos</c:v>
                </c:pt>
                <c:pt idx="4">
                  <c:v>1-Menos de 5 anos</c:v>
                </c:pt>
              </c:strCache>
            </c:strRef>
          </c:cat>
          <c:val>
            <c:numRef>
              <c:f>Cross!$C$47:$C$51</c:f>
              <c:numCache>
                <c:formatCode>General</c:formatCode>
                <c:ptCount val="5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301111520"/>
        <c:axId val="301108384"/>
        <c:extLst/>
      </c:barChart>
      <c:catAx>
        <c:axId val="30111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108384"/>
        <c:crosses val="autoZero"/>
        <c:auto val="1"/>
        <c:lblAlgn val="ctr"/>
        <c:lblOffset val="100"/>
        <c:noMultiLvlLbl val="0"/>
      </c:catAx>
      <c:valAx>
        <c:axId val="30110838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0111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Descritiva!$I$2:$I$6</c:f>
              <c:strCache>
                <c:ptCount val="5"/>
                <c:pt idx="0">
                  <c:v>20-30 anos</c:v>
                </c:pt>
                <c:pt idx="1">
                  <c:v>31-40 anos</c:v>
                </c:pt>
                <c:pt idx="2">
                  <c:v>41-50 anos</c:v>
                </c:pt>
                <c:pt idx="3">
                  <c:v>51-60 anos</c:v>
                </c:pt>
                <c:pt idx="4">
                  <c:v>Acima de 61 anos</c:v>
                </c:pt>
              </c:strCache>
            </c:strRef>
          </c:cat>
          <c:val>
            <c:numRef>
              <c:f>Descritiva!$K$2:$K$6</c:f>
              <c:numCache>
                <c:formatCode>0%</c:formatCode>
                <c:ptCount val="5"/>
                <c:pt idx="0">
                  <c:v>0.15311004784688995</c:v>
                </c:pt>
                <c:pt idx="1">
                  <c:v>0.39712918660287083</c:v>
                </c:pt>
                <c:pt idx="2">
                  <c:v>0.3349282296650718</c:v>
                </c:pt>
                <c:pt idx="3">
                  <c:v>0.10526315789473684</c:v>
                </c:pt>
                <c:pt idx="4">
                  <c:v>9.5693779904306216E-3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297158488"/>
        <c:axId val="2971588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Descritiva!$I$2:$I$6</c15:sqref>
                        </c15:formulaRef>
                      </c:ext>
                    </c:extLst>
                    <c:strCache>
                      <c:ptCount val="5"/>
                      <c:pt idx="0">
                        <c:v>20-30 anos</c:v>
                      </c:pt>
                      <c:pt idx="1">
                        <c:v>31-40 anos</c:v>
                      </c:pt>
                      <c:pt idx="2">
                        <c:v>41-50 anos</c:v>
                      </c:pt>
                      <c:pt idx="3">
                        <c:v>51-60 anos</c:v>
                      </c:pt>
                      <c:pt idx="4">
                        <c:v>Acima de 61 anos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Descritiva!$J$2:$J$6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</c:v>
                      </c:pt>
                      <c:pt idx="1">
                        <c:v>83</c:v>
                      </c:pt>
                      <c:pt idx="2">
                        <c:v>70</c:v>
                      </c:pt>
                      <c:pt idx="3">
                        <c:v>22</c:v>
                      </c:pt>
                      <c:pt idx="4">
                        <c:v>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9715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7158872"/>
        <c:crosses val="autoZero"/>
        <c:auto val="1"/>
        <c:lblAlgn val="ctr"/>
        <c:lblOffset val="100"/>
        <c:noMultiLvlLbl val="0"/>
      </c:catAx>
      <c:valAx>
        <c:axId val="2971588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9715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Descritiva!$M$2</c:f>
              <c:strCache>
                <c:ptCount val="1"/>
                <c:pt idx="0">
                  <c:v>Doutorado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Descritiva!$O$2</c:f>
              <c:numCache>
                <c:formatCode>0%</c:formatCode>
                <c:ptCount val="1"/>
                <c:pt idx="0">
                  <c:v>9.5693779904306216E-3</c:v>
                </c:pt>
              </c:numCache>
            </c:numRef>
          </c:val>
        </c:ser>
        <c:ser>
          <c:idx val="1"/>
          <c:order val="1"/>
          <c:tx>
            <c:strRef>
              <c:f>Descritiva!$M$3</c:f>
              <c:strCache>
                <c:ptCount val="1"/>
                <c:pt idx="0">
                  <c:v>Mestrado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Descritiva!$O$3</c:f>
              <c:numCache>
                <c:formatCode>0%</c:formatCode>
                <c:ptCount val="1"/>
                <c:pt idx="0">
                  <c:v>6.6985645933014357E-2</c:v>
                </c:pt>
              </c:numCache>
            </c:numRef>
          </c:val>
        </c:ser>
        <c:ser>
          <c:idx val="2"/>
          <c:order val="2"/>
          <c:tx>
            <c:strRef>
              <c:f>Descritiva!$M$4</c:f>
              <c:strCache>
                <c:ptCount val="1"/>
                <c:pt idx="0">
                  <c:v>Graduação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Descritiva!$O$4</c:f>
              <c:numCache>
                <c:formatCode>0%</c:formatCode>
                <c:ptCount val="1"/>
                <c:pt idx="0">
                  <c:v>0.22009569377990432</c:v>
                </c:pt>
              </c:numCache>
            </c:numRef>
          </c:val>
        </c:ser>
        <c:ser>
          <c:idx val="3"/>
          <c:order val="3"/>
          <c:tx>
            <c:strRef>
              <c:f>Descritiva!$M$5</c:f>
              <c:strCache>
                <c:ptCount val="1"/>
                <c:pt idx="0">
                  <c:v>Especialização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Descritiva!$O$5</c:f>
              <c:numCache>
                <c:formatCode>0%</c:formatCode>
                <c:ptCount val="1"/>
                <c:pt idx="0">
                  <c:v>0.70334928229665072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296670912"/>
        <c:axId val="297468152"/>
        <c:extLst/>
      </c:barChart>
      <c:catAx>
        <c:axId val="296670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7468152"/>
        <c:crosses val="autoZero"/>
        <c:auto val="1"/>
        <c:lblAlgn val="ctr"/>
        <c:lblOffset val="100"/>
        <c:noMultiLvlLbl val="0"/>
      </c:catAx>
      <c:valAx>
        <c:axId val="2974681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966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6563146997929608E-2"/>
          <c:y val="6.7403194319019977E-2"/>
          <c:w val="0.20716866913374959"/>
          <c:h val="0.85177944306257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Descritiva!$Q$2:$Q$6</c:f>
              <c:strCache>
                <c:ptCount val="5"/>
                <c:pt idx="0">
                  <c:v>Menos de 5 anos</c:v>
                </c:pt>
                <c:pt idx="1">
                  <c:v>Entre 6 e 10 anos</c:v>
                </c:pt>
                <c:pt idx="2">
                  <c:v>Entre 11 e 15 anos</c:v>
                </c:pt>
                <c:pt idx="3">
                  <c:v>Entre 16 e 20 anos</c:v>
                </c:pt>
                <c:pt idx="4">
                  <c:v>Mais de 21 anos</c:v>
                </c:pt>
              </c:strCache>
            </c:strRef>
          </c:cat>
          <c:val>
            <c:numRef>
              <c:f>Descritiva!$S$2:$S$6</c:f>
              <c:numCache>
                <c:formatCode>0%</c:formatCode>
                <c:ptCount val="5"/>
                <c:pt idx="0">
                  <c:v>0.30622009569377989</c:v>
                </c:pt>
                <c:pt idx="1">
                  <c:v>0.3349282296650718</c:v>
                </c:pt>
                <c:pt idx="2">
                  <c:v>0.13397129186602871</c:v>
                </c:pt>
                <c:pt idx="3">
                  <c:v>1.9138755980861243E-2</c:v>
                </c:pt>
                <c:pt idx="4">
                  <c:v>0.20574162679425836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297490944"/>
        <c:axId val="297471712"/>
        <c:extLst/>
      </c:barChart>
      <c:catAx>
        <c:axId val="29749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7471712"/>
        <c:crosses val="autoZero"/>
        <c:auto val="1"/>
        <c:lblAlgn val="ctr"/>
        <c:lblOffset val="100"/>
        <c:noMultiLvlLbl val="0"/>
      </c:catAx>
      <c:valAx>
        <c:axId val="29747171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9749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Descritiva!$AC$2:$AC$4</c:f>
              <c:strCache>
                <c:ptCount val="3"/>
                <c:pt idx="0">
                  <c:v>1 turno</c:v>
                </c:pt>
                <c:pt idx="1">
                  <c:v>2 turnos</c:v>
                </c:pt>
                <c:pt idx="2">
                  <c:v>3 turnos</c:v>
                </c:pt>
              </c:strCache>
            </c:strRef>
          </c:cat>
          <c:val>
            <c:numRef>
              <c:f>Descritiva!$AE$2:$AE$4</c:f>
              <c:numCache>
                <c:formatCode>0%</c:formatCode>
                <c:ptCount val="3"/>
                <c:pt idx="0">
                  <c:v>0.70334928229665072</c:v>
                </c:pt>
                <c:pt idx="1">
                  <c:v>0.28708133971291866</c:v>
                </c:pt>
                <c:pt idx="2">
                  <c:v>9.5693779904306216E-3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Descritiva!$AG$2:$AG$5</c:f>
              <c:strCache>
                <c:ptCount val="4"/>
                <c:pt idx="0">
                  <c:v>20h</c:v>
                </c:pt>
                <c:pt idx="1">
                  <c:v>40h</c:v>
                </c:pt>
                <c:pt idx="2">
                  <c:v>60h</c:v>
                </c:pt>
                <c:pt idx="3">
                  <c:v>Mais de 60h</c:v>
                </c:pt>
              </c:strCache>
            </c:strRef>
          </c:cat>
          <c:val>
            <c:numRef>
              <c:f>Descritiva!$AI$2:$AI$5</c:f>
              <c:numCache>
                <c:formatCode>0%</c:formatCode>
                <c:ptCount val="4"/>
                <c:pt idx="0">
                  <c:v>5.2631578947368418E-2</c:v>
                </c:pt>
                <c:pt idx="1">
                  <c:v>0.92344497607655507</c:v>
                </c:pt>
                <c:pt idx="2">
                  <c:v>1.9138755980861243E-2</c:v>
                </c:pt>
                <c:pt idx="3" formatCode="0.0%">
                  <c:v>4.7846889952153108E-3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297472104"/>
        <c:axId val="297469360"/>
        <c:extLst/>
      </c:barChart>
      <c:catAx>
        <c:axId val="29747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7469360"/>
        <c:crosses val="autoZero"/>
        <c:auto val="1"/>
        <c:lblAlgn val="ctr"/>
        <c:lblOffset val="100"/>
        <c:noMultiLvlLbl val="0"/>
      </c:catAx>
      <c:valAx>
        <c:axId val="29746936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9747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Descritiva!$AK$2:$AK$5</c:f>
              <c:strCache>
                <c:ptCount val="4"/>
                <c:pt idx="0">
                  <c:v>1 turma</c:v>
                </c:pt>
                <c:pt idx="1">
                  <c:v>2 a 7 turmas</c:v>
                </c:pt>
                <c:pt idx="2">
                  <c:v>Mais que 7 turmas</c:v>
                </c:pt>
                <c:pt idx="3">
                  <c:v>Outros</c:v>
                </c:pt>
              </c:strCache>
            </c:strRef>
          </c:cat>
          <c:val>
            <c:numRef>
              <c:f>Descritiva!$AM$2:$AM$5</c:f>
              <c:numCache>
                <c:formatCode>0%</c:formatCode>
                <c:ptCount val="4"/>
                <c:pt idx="0">
                  <c:v>0.63157894736842102</c:v>
                </c:pt>
                <c:pt idx="1">
                  <c:v>0.15789473684210525</c:v>
                </c:pt>
                <c:pt idx="2">
                  <c:v>0.19138755980861244</c:v>
                </c:pt>
                <c:pt idx="3">
                  <c:v>1.9138755980861243E-2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297468968"/>
        <c:axId val="297475632"/>
        <c:extLst/>
      </c:barChart>
      <c:catAx>
        <c:axId val="29746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7475632"/>
        <c:crosses val="autoZero"/>
        <c:auto val="1"/>
        <c:lblAlgn val="ctr"/>
        <c:lblOffset val="100"/>
        <c:noMultiLvlLbl val="0"/>
      </c:catAx>
      <c:valAx>
        <c:axId val="2974756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9746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Descritiva!$AK$12:$AK$15</c:f>
              <c:strCache>
                <c:ptCount val="4"/>
                <c:pt idx="0">
                  <c:v>1 a 20 alunos</c:v>
                </c:pt>
                <c:pt idx="1">
                  <c:v>21 a 40 alunos</c:v>
                </c:pt>
                <c:pt idx="2">
                  <c:v>Mais que 40 alunos</c:v>
                </c:pt>
                <c:pt idx="3">
                  <c:v>Outros</c:v>
                </c:pt>
              </c:strCache>
            </c:strRef>
          </c:cat>
          <c:val>
            <c:numRef>
              <c:f>Descritiva!$AM$12:$AM$15</c:f>
              <c:numCache>
                <c:formatCode>0%</c:formatCode>
                <c:ptCount val="4"/>
                <c:pt idx="0">
                  <c:v>0.29665071770334928</c:v>
                </c:pt>
                <c:pt idx="1">
                  <c:v>0.35885167464114831</c:v>
                </c:pt>
                <c:pt idx="2">
                  <c:v>0.33014354066985646</c:v>
                </c:pt>
                <c:pt idx="3">
                  <c:v>1.4354066985645933E-2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297470536"/>
        <c:axId val="297476024"/>
        <c:extLst/>
      </c:barChart>
      <c:catAx>
        <c:axId val="29747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7476024"/>
        <c:crosses val="autoZero"/>
        <c:auto val="1"/>
        <c:lblAlgn val="ctr"/>
        <c:lblOffset val="100"/>
        <c:noMultiLvlLbl val="0"/>
      </c:catAx>
      <c:valAx>
        <c:axId val="2974760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9747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22860</xdr:rowOff>
    </xdr:from>
    <xdr:to>
      <xdr:col>8</xdr:col>
      <xdr:colOff>112395</xdr:colOff>
      <xdr:row>23</xdr:row>
      <xdr:rowOff>120015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7620</xdr:rowOff>
    </xdr:from>
    <xdr:to>
      <xdr:col>8</xdr:col>
      <xdr:colOff>83820</xdr:colOff>
      <xdr:row>40</xdr:row>
      <xdr:rowOff>7620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403860</xdr:colOff>
      <xdr:row>8</xdr:row>
      <xdr:rowOff>30480</xdr:rowOff>
    </xdr:from>
    <xdr:to>
      <xdr:col>16</xdr:col>
      <xdr:colOff>409575</xdr:colOff>
      <xdr:row>23</xdr:row>
      <xdr:rowOff>127635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396240</xdr:colOff>
      <xdr:row>25</xdr:row>
      <xdr:rowOff>30480</xdr:rowOff>
    </xdr:from>
    <xdr:to>
      <xdr:col>16</xdr:col>
      <xdr:colOff>401955</xdr:colOff>
      <xdr:row>40</xdr:row>
      <xdr:rowOff>127635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647700</xdr:colOff>
      <xdr:row>17</xdr:row>
      <xdr:rowOff>99060</xdr:rowOff>
    </xdr:from>
    <xdr:to>
      <xdr:col>21</xdr:col>
      <xdr:colOff>310515</xdr:colOff>
      <xdr:row>33</xdr:row>
      <xdr:rowOff>13335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1859280</xdr:colOff>
      <xdr:row>8</xdr:row>
      <xdr:rowOff>68580</xdr:rowOff>
    </xdr:from>
    <xdr:to>
      <xdr:col>32</xdr:col>
      <xdr:colOff>571500</xdr:colOff>
      <xdr:row>23</xdr:row>
      <xdr:rowOff>68580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312420</xdr:colOff>
      <xdr:row>24</xdr:row>
      <xdr:rowOff>160020</xdr:rowOff>
    </xdr:from>
    <xdr:to>
      <xdr:col>35</xdr:col>
      <xdr:colOff>158115</xdr:colOff>
      <xdr:row>40</xdr:row>
      <xdr:rowOff>74295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19</xdr:row>
      <xdr:rowOff>68580</xdr:rowOff>
    </xdr:from>
    <xdr:to>
      <xdr:col>42</xdr:col>
      <xdr:colOff>127635</xdr:colOff>
      <xdr:row>34</xdr:row>
      <xdr:rowOff>165735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365760</xdr:colOff>
      <xdr:row>35</xdr:row>
      <xdr:rowOff>160020</xdr:rowOff>
    </xdr:from>
    <xdr:to>
      <xdr:col>42</xdr:col>
      <xdr:colOff>97155</xdr:colOff>
      <xdr:row>51</xdr:row>
      <xdr:rowOff>74295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45720</xdr:colOff>
      <xdr:row>8</xdr:row>
      <xdr:rowOff>76200</xdr:rowOff>
    </xdr:from>
    <xdr:to>
      <xdr:col>44</xdr:col>
      <xdr:colOff>1005840</xdr:colOff>
      <xdr:row>23</xdr:row>
      <xdr:rowOff>76200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83</xdr:col>
      <xdr:colOff>266700</xdr:colOff>
      <xdr:row>8</xdr:row>
      <xdr:rowOff>68580</xdr:rowOff>
    </xdr:from>
    <xdr:to>
      <xdr:col>88</xdr:col>
      <xdr:colOff>548640</xdr:colOff>
      <xdr:row>23</xdr:row>
      <xdr:rowOff>68580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88</xdr:col>
      <xdr:colOff>685800</xdr:colOff>
      <xdr:row>8</xdr:row>
      <xdr:rowOff>129540</xdr:rowOff>
    </xdr:from>
    <xdr:to>
      <xdr:col>93</xdr:col>
      <xdr:colOff>236220</xdr:colOff>
      <xdr:row>23</xdr:row>
      <xdr:rowOff>129540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94</xdr:col>
      <xdr:colOff>83820</xdr:colOff>
      <xdr:row>8</xdr:row>
      <xdr:rowOff>99060</xdr:rowOff>
    </xdr:from>
    <xdr:to>
      <xdr:col>99</xdr:col>
      <xdr:colOff>190500</xdr:colOff>
      <xdr:row>23</xdr:row>
      <xdr:rowOff>99060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94</xdr:col>
      <xdr:colOff>0</xdr:colOff>
      <xdr:row>26</xdr:row>
      <xdr:rowOff>0</xdr:rowOff>
    </xdr:from>
    <xdr:to>
      <xdr:col>99</xdr:col>
      <xdr:colOff>106680</xdr:colOff>
      <xdr:row>41</xdr:row>
      <xdr:rowOff>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76</xdr:col>
      <xdr:colOff>1699260</xdr:colOff>
      <xdr:row>11</xdr:row>
      <xdr:rowOff>175260</xdr:rowOff>
    </xdr:from>
    <xdr:to>
      <xdr:col>82</xdr:col>
      <xdr:colOff>317047</xdr:colOff>
      <xdr:row>27</xdr:row>
      <xdr:rowOff>89535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350520</xdr:colOff>
      <xdr:row>51</xdr:row>
      <xdr:rowOff>137160</xdr:rowOff>
    </xdr:from>
    <xdr:to>
      <xdr:col>42</xdr:col>
      <xdr:colOff>144780</xdr:colOff>
      <xdr:row>67</xdr:row>
      <xdr:rowOff>38100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41</xdr:col>
      <xdr:colOff>297180</xdr:colOff>
      <xdr:row>31</xdr:row>
      <xdr:rowOff>167640</xdr:rowOff>
    </xdr:from>
    <xdr:to>
      <xdr:col>48</xdr:col>
      <xdr:colOff>762000</xdr:colOff>
      <xdr:row>46</xdr:row>
      <xdr:rowOff>167640</xdr:rowOff>
    </xdr:to>
    <xdr:graphicFrame macro="">
      <xdr:nvGraphicFramePr>
        <xdr:cNvPr id="22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1</xdr:row>
      <xdr:rowOff>0</xdr:rowOff>
    </xdr:from>
    <xdr:to>
      <xdr:col>45</xdr:col>
      <xdr:colOff>304800</xdr:colOff>
      <xdr:row>16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96</xdr:col>
      <xdr:colOff>396240</xdr:colOff>
      <xdr:row>9</xdr:row>
      <xdr:rowOff>152400</xdr:rowOff>
    </xdr:from>
    <xdr:to>
      <xdr:col>103</xdr:col>
      <xdr:colOff>365761</xdr:colOff>
      <xdr:row>32</xdr:row>
      <xdr:rowOff>124778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104</xdr:col>
      <xdr:colOff>594360</xdr:colOff>
      <xdr:row>9</xdr:row>
      <xdr:rowOff>167640</xdr:rowOff>
    </xdr:from>
    <xdr:to>
      <xdr:col>111</xdr:col>
      <xdr:colOff>582931</xdr:colOff>
      <xdr:row>32</xdr:row>
      <xdr:rowOff>140018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112</xdr:col>
      <xdr:colOff>533400</xdr:colOff>
      <xdr:row>10</xdr:row>
      <xdr:rowOff>0</xdr:rowOff>
    </xdr:from>
    <xdr:to>
      <xdr:col>119</xdr:col>
      <xdr:colOff>531496</xdr:colOff>
      <xdr:row>32</xdr:row>
      <xdr:rowOff>155258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121</xdr:col>
      <xdr:colOff>518160</xdr:colOff>
      <xdr:row>10</xdr:row>
      <xdr:rowOff>38100</xdr:rowOff>
    </xdr:from>
    <xdr:to>
      <xdr:col>128</xdr:col>
      <xdr:colOff>570685</xdr:colOff>
      <xdr:row>33</xdr:row>
      <xdr:rowOff>10478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</xdr:row>
      <xdr:rowOff>121920</xdr:rowOff>
    </xdr:from>
    <xdr:to>
      <xdr:col>13</xdr:col>
      <xdr:colOff>160021</xdr:colOff>
      <xdr:row>34</xdr:row>
      <xdr:rowOff>113348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51</xdr:row>
      <xdr:rowOff>167640</xdr:rowOff>
    </xdr:from>
    <xdr:to>
      <xdr:col>12</xdr:col>
      <xdr:colOff>74295</xdr:colOff>
      <xdr:row>67</xdr:row>
      <xdr:rowOff>74295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d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g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istiely Gomes" refreshedDate="44829.756885416668" createdVersion="5" refreshedVersion="5" minRefreshableVersion="3" recordCount="49">
  <cacheSource type="worksheet">
    <worksheetSource ref="A1:J50" sheet="Desagregação IT"/>
  </cacheSource>
  <cacheFields count="7">
    <cacheField name="colum 6" numFmtId="0">
      <sharedItems count="6">
        <s v="Aumento das responsabilidades do professor diante das últimas reformas educacionais e a nova configuração de sociedade"/>
        <s v="Elevada jornada de trabalho"/>
        <s v="Exigência de alta produtividade e resultados em avaliações externas"/>
        <s v="Preocupação com a programação das aulas"/>
        <s v="Sentimento de esgotamento mental e físico"/>
        <s v="Sobrecarga e acúmulo de atividades"/>
      </sharedItems>
    </cacheField>
    <cacheField name="colum 5" numFmtId="0">
      <sharedItems containsBlank="1" count="6">
        <m/>
        <s v="Exigência de alta produtividade e resultados em avaliações externas"/>
        <s v="Aumento das responsabilidades do professor diante das últimas reformas educacionais e a nova configuração de sociedade"/>
        <s v="Preocupação com a programação das aulas"/>
        <s v="Sentimento de esgotamento mental e físico"/>
        <s v="Sobrecarga e acúmulo de atividades"/>
      </sharedItems>
    </cacheField>
    <cacheField name="colum 4" numFmtId="0">
      <sharedItems containsBlank="1" count="5">
        <m/>
        <s v="Exigência de alta produtividade e resultados em avaliações externas"/>
        <s v="Sentimento de esgotamento mental e físico"/>
        <s v="Aumento das responsabilidades do professor diante das últimas reformas educacionais e a nova configuração de sociedade"/>
        <s v="Preocupação com a programação das aulas"/>
      </sharedItems>
    </cacheField>
    <cacheField name="colum 3" numFmtId="0">
      <sharedItems containsBlank="1" count="4">
        <m/>
        <s v="Aumento das responsabilidades do professor diante das últimas reformas educacionais e a nova configuração de sociedade"/>
        <s v="Exigência de alta produtividade e resultados em avaliações externas"/>
        <s v="Sentimento de esgotamento mental e físico"/>
      </sharedItems>
    </cacheField>
    <cacheField name="colum 2" numFmtId="0">
      <sharedItems containsBlank="1" count="3">
        <m/>
        <s v="Exigência de alta produtividade e resultados em avaliações externas"/>
        <s v="Aumento das responsabilidades do professor diante das últimas reformas educacionais e a nova configuração de sociedade"/>
      </sharedItems>
    </cacheField>
    <cacheField name="colum 1" numFmtId="0">
      <sharedItems containsBlank="1" count="2">
        <m/>
        <s v="Exigência de alta produtividade e resultados em avaliações externas"/>
      </sharedItems>
    </cacheField>
    <cacheField name="colum 12" numFmtId="0">
      <sharedItems containsSemiMixedTypes="0" containsString="0" containsNumber="1" containsInteger="1" minValue="1" maxValue="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ristiely Gomes" refreshedDate="44836.481541435183" createdVersion="5" refreshedVersion="5" minRefreshableVersion="3" recordCount="35">
  <cacheSource type="worksheet">
    <worksheetSource ref="N1:O36" sheet="Desagregação PSD"/>
  </cacheSource>
  <cacheFields count="2">
    <cacheField name="motivo" numFmtId="0">
      <sharedItems count="8">
        <s v="Cansaço"/>
        <s v="Desesperança"/>
        <s v="Estresse"/>
        <s v="Fadiga"/>
        <s v="Insônia"/>
        <s v="Problemas osteomusculares (músculos, tendões, articulações, ligamentos, ossos, nervos e problemas do sistema vascular)"/>
        <s v="Problemas vocais"/>
        <s v="Irritabilidade"/>
      </sharedItems>
    </cacheField>
    <cacheField name="total" numFmtId="0">
      <sharedItems containsSemiMixedTypes="0" containsString="0" containsNumber="1" containsInteger="1" minValue="2" maxValue="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ristiely Gomes" refreshedDate="44836.481543055554" createdVersion="5" refreshedVersion="5" minRefreshableVersion="3" recordCount="85">
  <cacheSource type="worksheet">
    <worksheetSource ref="A1:I86" sheet="Desagregação PSD"/>
  </cacheSource>
  <cacheFields count="9">
    <cacheField name="column 1" numFmtId="0">
      <sharedItems count="7">
        <s v="Cansaço"/>
        <s v="Desesperança"/>
        <s v="Estresse"/>
        <s v="Fadiga"/>
        <s v="Insônia"/>
        <s v="Problemas osteomusculares (músculos, tendões, articulações, ligamentos, ossos, nervos e problemas do sistema vascular)"/>
        <s v="Problemas vocais"/>
      </sharedItems>
    </cacheField>
    <cacheField name="column 2" numFmtId="0">
      <sharedItems containsBlank="1" count="8">
        <m/>
        <s v="Desesperança"/>
        <s v="Estresse"/>
        <s v="Fadiga"/>
        <s v="Insônia"/>
        <s v="Irritabilidade"/>
        <s v="Problemas osteomusculares (músculos, tendões, articulações, ligamentos, ossos, nervos e problemas do sistema vascular)"/>
        <s v="Problemas vocais"/>
      </sharedItems>
    </cacheField>
    <cacheField name="column 3" numFmtId="0">
      <sharedItems containsBlank="1" count="7">
        <m/>
        <s v="Irritabilidade"/>
        <s v="Problemas osteomusculares (músculos, tendões, articulações, ligamentos, ossos, nervos e problemas do sistema vascular)"/>
        <s v="Problemas vocais"/>
        <s v="Desesperança"/>
        <s v="Estresse"/>
        <s v="Insônia"/>
      </sharedItems>
    </cacheField>
    <cacheField name="column 4" numFmtId="0">
      <sharedItems containsBlank="1" count="6">
        <m/>
        <s v="Desesperança"/>
        <s v="Irritabilidade"/>
        <s v="Problemas osteomusculares (músculos, tendões, articulações, ligamentos, ossos, nervos e problemas do sistema vascular)"/>
        <s v="Problemas vocais"/>
        <s v="Estresse"/>
      </sharedItems>
    </cacheField>
    <cacheField name="column 5" numFmtId="0">
      <sharedItems containsBlank="1" count="5">
        <m/>
        <s v="Desesperança"/>
        <s v="Irritabilidade"/>
        <s v="Problemas osteomusculares (músculos, tendões, articulações, ligamentos, ossos, nervos e problemas do sistema vascular)"/>
        <s v="Problemas vocais"/>
      </sharedItems>
    </cacheField>
    <cacheField name="column 6" numFmtId="0">
      <sharedItems containsBlank="1" count="4">
        <m/>
        <s v="Desesperança"/>
        <s v="Irritabilidade"/>
        <s v="Problemas osteomusculares (músculos, tendões, articulações, ligamentos, ossos, nervos e problemas do sistema vascular)"/>
      </sharedItems>
    </cacheField>
    <cacheField name="column 7" numFmtId="0">
      <sharedItems containsBlank="1" count="3">
        <m/>
        <s v="Desesperança"/>
        <s v="Irritabilidade"/>
      </sharedItems>
    </cacheField>
    <cacheField name="column 8" numFmtId="0">
      <sharedItems containsBlank="1" count="2">
        <m/>
        <s v="Desesperança"/>
      </sharedItems>
    </cacheField>
    <cacheField name="column 9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ristiely Gomes" refreshedDate="44836.481544212962" createdVersion="5" refreshedVersion="5" minRefreshableVersion="3" recordCount="21">
  <cacheSource type="worksheet">
    <worksheetSource ref="O3:P24" sheet="Desagregação IT"/>
  </cacheSource>
  <cacheFields count="2">
    <cacheField name="motivo" numFmtId="0">
      <sharedItems count="6">
        <s v="Aumento das responsabilidades do professor diante das últimas reformas educacionais e a nova configuração de sociedade"/>
        <s v="Elevada jornada de trabalho"/>
        <s v="Exigência de alta produtividade e resultados em avaliações externas"/>
        <s v="Preocupação com a programação das aulas"/>
        <s v="Sentimento de esgotamento mental e físico"/>
        <s v="Sobrecarga e acúmulo de atividades"/>
      </sharedItems>
    </cacheField>
    <cacheField name="total" numFmtId="0">
      <sharedItems containsSemiMixedTypes="0" containsString="0" containsNumber="1" containsInteger="1" minValue="1" maxValue="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Cristiely Gomes" refreshedDate="44836.482062152776" createdVersion="5" refreshedVersion="5" minRefreshableVersion="3" recordCount="209">
  <cacheSource type="worksheet">
    <worksheetSource ref="A1:G210" sheet="CRUZ IT"/>
  </cacheSource>
  <cacheFields count="7">
    <cacheField name="Tempo SDF" numFmtId="0">
      <sharedItems count="5">
        <s v="5-Mais de 21 anos"/>
        <s v="3-Entre 11 e 15 anos"/>
        <s v="2-Entre 6 e 10 anos"/>
        <s v="1-Menos de 5 anos"/>
        <s v="4-Entre 16 e 20 anos"/>
      </sharedItems>
    </cacheField>
    <cacheField name="Column 1" numFmtId="0">
      <sharedItems containsSemiMixedTypes="0" containsString="0" containsNumber="1" containsInteger="1" minValue="1" maxValue="6" count="6">
        <n v="4"/>
        <n v="1"/>
        <n v="2"/>
        <n v="6"/>
        <n v="3"/>
        <n v="5"/>
      </sharedItems>
    </cacheField>
    <cacheField name="Column 2" numFmtId="0">
      <sharedItems containsString="0" containsBlank="1" containsNumber="1" containsInteger="1" minValue="2" maxValue="6" count="6">
        <n v="5"/>
        <n v="2"/>
        <m/>
        <n v="6"/>
        <n v="3"/>
        <n v="4"/>
      </sharedItems>
    </cacheField>
    <cacheField name="Column 3" numFmtId="0">
      <sharedItems containsString="0" containsBlank="1" containsNumber="1" containsInteger="1" minValue="3" maxValue="6" count="5">
        <m/>
        <n v="4"/>
        <n v="6"/>
        <n v="3"/>
        <n v="5"/>
      </sharedItems>
    </cacheField>
    <cacheField name="Column 4" numFmtId="0">
      <sharedItems containsString="0" containsBlank="1" containsNumber="1" containsInteger="1" minValue="4" maxValue="6" count="4">
        <m/>
        <n v="4"/>
        <n v="5"/>
        <n v="6"/>
      </sharedItems>
    </cacheField>
    <cacheField name="Column 5" numFmtId="0">
      <sharedItems containsString="0" containsBlank="1" containsNumber="1" containsInteger="1" minValue="5" maxValue="6" count="3">
        <m/>
        <n v="5"/>
        <n v="6"/>
      </sharedItems>
    </cacheField>
    <cacheField name="Column 6" numFmtId="0">
      <sharedItems containsString="0" containsBlank="1" containsNumber="1" containsInteger="1" minValue="6" maxValue="6" count="2">
        <m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Cristiely Gomes" refreshedDate="44842.543940972224" createdVersion="5" refreshedVersion="5" minRefreshableVersion="3" recordCount="209">
  <cacheSource type="worksheet">
    <worksheetSource ref="AA1:AA210" sheet="Limpar"/>
  </cacheSource>
  <cacheFields count="1">
    <cacheField name="Total Turmas" numFmtId="0">
      <sharedItems containsMixedTypes="1" containsNumber="1" containsInteger="1" minValue="0" maxValue="20" count="20">
        <n v="15"/>
        <n v="2"/>
        <n v="1"/>
        <n v="8"/>
        <n v="3"/>
        <s v="Todas"/>
        <n v="14"/>
        <n v="0"/>
        <n v="5"/>
        <n v="9"/>
        <n v="4"/>
        <n v="6"/>
        <n v="13"/>
        <n v="7"/>
        <n v="10"/>
        <n v="20"/>
        <n v="12"/>
        <n v="11"/>
        <n v="18"/>
        <s v="SEM REGÊNCIA - PROFESSORA READAPT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Cristiely Gomes" refreshedDate="44842.546180092591" createdVersion="5" refreshedVersion="5" minRefreshableVersion="3" recordCount="209">
  <cacheSource type="worksheet">
    <worksheetSource ref="AC1:AC210" sheet="Limpar"/>
  </cacheSource>
  <cacheFields count="1">
    <cacheField name="Total Alunos" numFmtId="0">
      <sharedItems containsMixedTypes="1" containsNumber="1" containsInteger="1" minValue="0" maxValue="1000" count="72">
        <n v="280"/>
        <n v="60"/>
        <n v="22"/>
        <n v="15"/>
        <n v="40"/>
        <n v="32"/>
        <n v="21"/>
        <n v="16"/>
        <n v="720"/>
        <n v="28"/>
        <n v="20"/>
        <n v="440"/>
        <n v="25"/>
        <n v="0"/>
        <n v="18"/>
        <n v="26"/>
        <n v="14"/>
        <n v="30"/>
        <n v="33"/>
        <n v="17"/>
        <n v="188"/>
        <n v="150"/>
        <n v="180"/>
        <n v="270"/>
        <n v="23"/>
        <n v="200"/>
        <n v="92"/>
        <n v="24"/>
        <n v="35"/>
        <n v="12"/>
        <n v="160"/>
        <n v="435"/>
        <n v="27"/>
        <n v="8"/>
        <n v="1"/>
        <n v="450"/>
        <n v="170"/>
        <n v="300"/>
        <n v="13"/>
        <n v="84"/>
        <n v="500"/>
        <n v="29"/>
        <n v="296"/>
        <n v="31"/>
        <n v="120"/>
        <n v="10"/>
        <n v="555"/>
        <n v="2"/>
        <n v="253"/>
        <n v="230"/>
        <n v="190"/>
        <n v="216"/>
        <n v="350"/>
        <n v="175"/>
        <n v="130"/>
        <n v="537"/>
        <n v="70"/>
        <n v="11"/>
        <n v="1000"/>
        <n v="400"/>
        <n v="80"/>
        <n v="540"/>
        <n v="390"/>
        <n v="154"/>
        <n v="140"/>
        <s v="null"/>
        <n v="250"/>
        <n v="258"/>
        <n v="700"/>
        <n v="240"/>
        <n v="276"/>
        <n v="2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Cristiely Gomes" refreshedDate="44849.755704166666" createdVersion="5" refreshedVersion="5" minRefreshableVersion="3" recordCount="209">
  <cacheSource type="worksheet">
    <worksheetSource ref="A1:BT210" sheet="Dados"/>
  </cacheSource>
  <cacheFields count="72">
    <cacheField name="Carimbo de data/hora" numFmtId="164">
      <sharedItems containsSemiMixedTypes="0" containsNonDate="0" containsDate="1" containsString="0" minDate="2022-08-08T01:37:11" maxDate="2022-09-13T03:18:52"/>
    </cacheField>
    <cacheField name="Você concorda em participar desta pesquisa?" numFmtId="0">
      <sharedItems/>
    </cacheField>
    <cacheField name="Sexo:" numFmtId="0">
      <sharedItems count="2">
        <s v="Masculino"/>
        <s v="Feminino"/>
      </sharedItems>
    </cacheField>
    <cacheField name="Cor/raça?" numFmtId="0">
      <sharedItems count="4">
        <s v="Branca"/>
        <s v="Parda"/>
        <s v="Preta"/>
        <s v="Amarela/ Indígena"/>
      </sharedItems>
    </cacheField>
    <cacheField name="Idade:" numFmtId="0">
      <sharedItems count="5">
        <s v="51-60 anos;"/>
        <s v="41-50 anos;"/>
        <s v="31-40 anos;"/>
        <s v="20-30 anos;"/>
        <s v="Acima de 61 anos;"/>
      </sharedItems>
    </cacheField>
    <cacheField name="Escolaridade:" numFmtId="0">
      <sharedItems count="5">
        <s v="Pós-graduação Lato Sensu Especialização"/>
        <s v="Graduação"/>
        <s v="Pós-graduação Stricto Sensu Mestrado"/>
        <s v="Pós-graduação Stricto Sensu Doutorado"/>
        <s v="Graduação;Pós-graduação Lato Sensu Especialização" u="1"/>
      </sharedItems>
    </cacheField>
    <cacheField name="Tempo atua na SEEDF" numFmtId="0">
      <sharedItems count="10">
        <s v="5-Mais de 21 anos"/>
        <s v="3-Entre 11 e 15 anos"/>
        <s v="2-Entre 6 e 10 anos"/>
        <s v="1-Menos de 5 anos"/>
        <s v="4-Entre 16 e 20 anos"/>
        <s v="Mais de 21 anos" u="1"/>
        <s v="Entre 16 e 20 anos" u="1"/>
        <s v="Entre 6 e 10 anos" u="1"/>
        <s v="Entre 11 e 15 anos" u="1"/>
        <s v="Menos de 5 anos" u="1"/>
      </sharedItems>
    </cacheField>
    <cacheField name="Coordenação Regional de Ensino (CRE)" numFmtId="0">
      <sharedItems count="14">
        <s v="CRE - Samambaia"/>
        <s v="CRE - Ceilândia"/>
        <s v="CRE - Núcleo Bandeirante"/>
        <s v="CRE - Brazlândia"/>
        <s v="CRE -  Santa Maria"/>
        <s v="CRE - Taguatinga"/>
        <s v="CRE - Gama"/>
        <s v="CRE - Planaltina"/>
        <s v="CRE - Recanto das Emas"/>
        <s v="CRE - Guará"/>
        <s v="CRE - Plano Piloto e Cruzeiro"/>
        <s v="CRE - São Sebastião"/>
        <s v="CRE - Sobradinho"/>
        <s v="CRE - Paranoá" u="1"/>
      </sharedItems>
    </cacheField>
    <cacheField name="Escola atual" numFmtId="0">
      <sharedItems count="160">
        <s v="EC 121 de Samambaia "/>
        <s v="EC 48"/>
        <s v="EC 325"/>
        <s v="Escola Classe 121 Samambaia"/>
        <s v="CEI Candangolândia "/>
        <s v="CEF412"/>
        <s v="CED IRMÃ REGINA "/>
        <s v="EC 116"/>
        <s v="Escola Classe 604 de Samambaia"/>
        <s v="Ec Arniqueiras "/>
        <s v="Pedagoga da EEAA"/>
        <s v="EC7 "/>
        <s v="CEI 02 de Taguatinga "/>
        <s v="Escola Classe  25 de Ceilândia "/>
        <s v="Cef02 de planaltina DF"/>
        <s v="CED 06"/>
        <s v="Escola classe 7 setor sul gama "/>
        <s v="Apoio a direção "/>
        <s v="Escola Classe 15 de Taguatinga "/>
        <s v="Escola  Classe 25 de Ceilândia"/>
        <s v="Jardim de Infância 01 do Riacho Fundo 2"/>
        <s v="Escola classe 59"/>
        <s v="Escola Classe 1 do Riacho Fundo 2"/>
        <s v="Escola Classe 48"/>
        <s v="EC48"/>
        <s v="EC 48de Ceilândia "/>
        <s v="Escola Classe 59 "/>
        <s v="CEF 404 DE SAMAMBAIA"/>
        <s v="CEF 403"/>
        <s v="Escola Classe 218 de Santa Maria "/>
        <s v="EC 47de Ceilândia "/>
        <s v="Centro Educacional Myriam Ervilha "/>
        <s v="Escola Classe 325"/>
        <s v="CEF 412"/>
        <s v="CEF 412 de Samambaia"/>
        <s v="CEF 05"/>
        <s v="CEI 09 "/>
        <s v="CEI 09"/>
        <s v="EC 8"/>
        <s v="CEF 412 Samambaia "/>
        <s v="CEI 09 Taguatinga "/>
        <s v="Cei 9"/>
        <s v="CEI09"/>
        <s v="CEI 09 de Taguatinga"/>
        <s v="Escola Parque Anísio Teixeira de Ceilândia "/>
        <s v="CEI 307"/>
        <s v="Centro de Educação Infantil 307 de Samambaia "/>
        <s v="Ec803"/>
        <s v="Escola classe 803"/>
        <s v="316 norte"/>
        <s v="CED 2 "/>
        <s v="CEFPAB GAMA"/>
        <s v="EC 325 de Samambaia"/>
        <s v="E.C 502"/>
        <s v="Escola Classe 604 de Samambaia "/>
        <s v="EPAT"/>
        <s v="Escola Classe 431 de Samambaia "/>
        <s v="Caic Ayrton Senna"/>
        <s v="CEF 404 e 519"/>
        <s v="Cef 407"/>
        <s v="Escola Classe 43"/>
        <s v="Escola Classe 07 do Gama"/>
        <s v="E. C. 07 do Gama"/>
        <s v="Centro de Ensino Especial 01"/>
        <s v="Escola Classe 25 "/>
        <s v="Escola classe 25 de Ceilândia"/>
        <s v="Caic Helena Reis"/>
        <s v="Escola Classe 07 "/>
        <s v="Jardim de Infância 312 norte"/>
        <s v="Cef 11"/>
        <s v="Ex 108"/>
        <s v="CAIC Assis Chateaubriand "/>
        <s v="EC 15"/>
        <s v="CEF 04 DE Taguatinga"/>
        <s v="JICV"/>
        <s v="EC 15 de Taguatinga. "/>
        <s v="Escola Classe 54"/>
        <s v="CEF Vila Areal"/>
        <s v="Escola Classe 12"/>
        <s v="Classe Altamir"/>
        <s v="CEF 404 "/>
        <s v="Jardim de Infância 1 riacho fundo II"/>
        <s v="Jardim de infância I "/>
        <s v="Jardim de Infância 01 do Riacho Fundo II"/>
        <s v="Escola Classe 121"/>
        <s v="Ec 59 de Ceilândia "/>
        <s v="Escola Classe 47 de Ceilândia "/>
        <s v="Escola Classe 47 de Ceilândia"/>
        <s v="Docência."/>
        <s v="Escola Classe 48 de Ceilândia "/>
        <s v="Escola classe 59 de Ceilândia "/>
        <s v="Ced 02 CRUZEIRO "/>
        <s v="Escola Classe 59 de Ceilândia DF"/>
        <s v="CEF 404 de Samambaia "/>
        <s v="CEF404"/>
        <s v="Escola Classe 108 de Samambaia "/>
        <s v="Centro de educação infantil 325"/>
        <s v="Centro de Ensino Especial de Santa Maria "/>
        <s v="EC 01 do Porto Rico"/>
        <s v="Escola Classe 01, INCRA 08"/>
        <s v="CEF 306 norte."/>
        <s v="Escola classe 419 "/>
        <s v="Escola Classe 408 "/>
        <s v="CED Myriam Ervilha"/>
        <s v="Escola Classe 325 de Samambaia "/>
        <s v="Escola Classe Colônia AGRICOLA VICENTE PIRES "/>
        <s v="Ced.myriam ervilha"/>
        <s v="Centro de ensino fundamental 412"/>
        <s v="CEF 412 "/>
        <s v="Cef 407 e cef 412"/>
        <s v="CEF 412 Samambaia e CED 104 Recanto das Emas"/>
        <s v="412 Norte "/>
        <s v="CEF 5"/>
        <s v="CEF 05 Taguatinga "/>
        <s v="Cei09 "/>
        <s v="CEI 9 de Taguatinga "/>
        <s v="EC 501"/>
        <s v="CEF08 "/>
        <s v="CEI 09 de Taguatinga. "/>
        <s v="Cem 05 Taguatinga "/>
        <s v="CEI 307 de Samambaia. "/>
        <s v="CED 2 CRUZEIRO"/>
        <s v="CED308"/>
        <s v="Cei 307 de samambaia "/>
        <s v="Escola Parque 210211N"/>
        <s v="E.C 803 recanto das emas"/>
        <s v="CEM304 e Ced619"/>
        <s v="CED 2"/>
        <s v="EC 419 de Samambaia"/>
        <s v="Jardim de Infância da 312 norte "/>
        <s v="Classe 19 do Gama"/>
        <s v="EC 104"/>
        <s v="ESCOLA CLASSE 07 GAMA"/>
        <s v="Pompilio "/>
        <s v="CEF 02 DE PLANALTINA "/>
        <s v="Ec01"/>
        <s v="Escola Classe 54 de Taguatinga "/>
        <s v="Jardim de infância Riacho Fundo 2 "/>
        <s v="EC 48 P Sul"/>
        <s v="CEF 404"/>
        <s v="Escola Classe 614"/>
        <s v="EC512"/>
        <s v="CEI 01 de Brasilia "/>
        <s v="E C 325"/>
        <s v="EC 303"/>
        <s v="Escola Classe 05 de Sobradinho "/>
        <s v="CEF 404 Samambaia Norte "/>
        <s v=" CEF 427"/>
        <s v="Cef 412 de Samambaia "/>
        <s v="Escola Classe 68"/>
        <s v="Escola Classe 03 do Gama "/>
        <s v="EC 803"/>
        <s v="CED irmã Regina"/>
        <s v="ced2"/>
        <s v="Escola Classe 108"/>
        <s v="EC02VP"/>
        <s v="Escola classe 02 vicente pires "/>
        <s v="EC 121"/>
        <s v="Escola Classe 10" u="1"/>
        <s v="Escola Classe 02 do Paranoá " u="1"/>
      </sharedItems>
    </cacheField>
    <cacheField name="Segmento atuação" numFmtId="0">
      <sharedItems count="8">
        <s v="Educação Infantil"/>
        <s v="Anos iniciais (Ensino Fundamental)"/>
        <s v="Educação Infantil;Anos iniciais (Ensino Fundamental)"/>
        <s v="Anos finais (Ensino Fundamental)"/>
        <s v="Ensino Médio"/>
        <s v="Educação Infantil;Anos iniciais (Ensino Fundamental);Ensino Médio"/>
        <s v="Anos iniciais (Ensino Fundamental);Anos finais (Ensino Fundamental)"/>
        <s v="Anos finais (Ensino Fundamental);Ensino Médio"/>
      </sharedItems>
    </cacheField>
    <cacheField name="Turnos" numFmtId="0">
      <sharedItems count="6">
        <s v="Vespertino"/>
        <s v="Matutino;Vespertino"/>
        <s v="Matutino"/>
        <s v="Noturno"/>
        <s v="Matutino;Vespertino;Noturno"/>
        <s v="Matutino;Noturno"/>
      </sharedItems>
    </cacheField>
    <cacheField name="Carga horária semanal" numFmtId="0">
      <sharedItems count="5">
        <s v="40h"/>
        <s v="60h"/>
        <s v="20h"/>
        <s v="Mais de 60h"/>
        <s v="40h;Mais de 60h" u="1"/>
      </sharedItems>
    </cacheField>
    <cacheField name="Total Turmas" numFmtId="0">
      <sharedItems containsMixedTypes="1" containsNumber="1" containsInteger="1" minValue="0" maxValue="20" count="20">
        <n v="15"/>
        <n v="2"/>
        <n v="1"/>
        <n v="8"/>
        <n v="3"/>
        <s v="Todas"/>
        <n v="14"/>
        <n v="0"/>
        <n v="5"/>
        <n v="9"/>
        <n v="4"/>
        <n v="6"/>
        <n v="13"/>
        <n v="7"/>
        <n v="10"/>
        <n v="20"/>
        <n v="12"/>
        <n v="11"/>
        <n v="18"/>
        <s v="SEM REGÊNCIA - PROFESSORA READAPTADA"/>
      </sharedItems>
    </cacheField>
    <cacheField name="Total Alunos" numFmtId="0">
      <sharedItems containsMixedTypes="1" containsNumber="1" containsInteger="1" minValue="0" maxValue="1000" count="72">
        <n v="280"/>
        <n v="60"/>
        <n v="22"/>
        <n v="15"/>
        <n v="40"/>
        <n v="32"/>
        <n v="21"/>
        <n v="16"/>
        <n v="720"/>
        <n v="28"/>
        <n v="20"/>
        <n v="440"/>
        <n v="25"/>
        <n v="0"/>
        <n v="18"/>
        <n v="26"/>
        <n v="14"/>
        <n v="30"/>
        <n v="33"/>
        <n v="17"/>
        <n v="188"/>
        <n v="150"/>
        <n v="180"/>
        <n v="270"/>
        <n v="23"/>
        <n v="200"/>
        <n v="92"/>
        <n v="24"/>
        <n v="35"/>
        <n v="12"/>
        <n v="160"/>
        <n v="435"/>
        <n v="27"/>
        <n v="8"/>
        <n v="1"/>
        <n v="450"/>
        <n v="170"/>
        <n v="300"/>
        <n v="13"/>
        <n v="84"/>
        <n v="500"/>
        <n v="29"/>
        <n v="296"/>
        <n v="31"/>
        <n v="120"/>
        <n v="10"/>
        <n v="555"/>
        <n v="2"/>
        <n v="253"/>
        <n v="230"/>
        <n v="190"/>
        <n v="216"/>
        <n v="350"/>
        <n v="175"/>
        <n v="130"/>
        <n v="537"/>
        <n v="70"/>
        <n v="11"/>
        <n v="1000"/>
        <n v="400"/>
        <n v="80"/>
        <n v="540"/>
        <n v="390"/>
        <n v="154"/>
        <n v="140"/>
        <s v="null"/>
        <n v="250"/>
        <n v="258"/>
        <n v="700"/>
        <n v="240"/>
        <n v="276"/>
        <n v="275"/>
      </sharedItems>
    </cacheField>
    <cacheField name="Disciplina(s) que leciona:" numFmtId="0">
      <sharedItems containsMixedTypes="1" containsNumber="1" containsInteger="1" minValue="7" maxValue="7" count="65">
        <s v="Educação Física "/>
        <s v="Pedagogia"/>
        <s v="Atividades"/>
        <s v="Educação Física"/>
        <s v="Atividades "/>
        <s v="Matemática "/>
        <s v="Todas"/>
        <s v="Arte"/>
        <s v="Língua portuguesa"/>
        <s v="Ciências "/>
        <s v="Língua portuguesa "/>
        <s v="Língua estrangeira moderna "/>
        <s v="Educação infantil "/>
        <s v="Português "/>
        <s v="Atividade"/>
        <s v="Guitarra "/>
        <s v="Educação infantil"/>
        <s v="Sociologia"/>
        <s v="Anos iniciais "/>
        <s v="Atividades (todas)"/>
        <s v="Música "/>
        <s v="Português, matemática, artes e conhecimento gerais "/>
        <n v="7"/>
        <s v="História "/>
        <s v="Atividades ( Português, Matemática, Ciências, História, Geografia, Artes e Educação física)."/>
        <s v="Português, Matemática, Artes, Ciências, Geografia e História."/>
        <s v="Interdisciplinar-Banda/Coral"/>
        <s v="Professora de Educação Infantil. "/>
        <s v="Ensino fundamental anos iniciais "/>
        <s v="Inglês "/>
        <s v="Atividades/alfabetização "/>
        <s v="Atividades (Língua Portuguesa, Matemática, História, Geografia, Artes e Ensino Religioso)"/>
        <s v="Todas as atividades do 5° ano"/>
        <s v="Ed. Física "/>
        <s v="Alfabetização "/>
        <s v="Atividade. "/>
        <s v="Língua Inglesa"/>
        <s v="Lingua Portuguesa"/>
        <s v="Ciências naturais "/>
        <s v="Educação Física e PD"/>
        <s v="Intérprete de Libras"/>
        <s v="Língua Portuguesa e Prática Diversificada 2"/>
        <s v="Ciências naturais"/>
        <s v="Matemática, Ciências Naturais e Biologia"/>
        <s v="Português/Inglês "/>
        <s v="Geografia "/>
        <s v="Artes"/>
        <s v="Biologia"/>
        <s v="História"/>
        <s v="Atividades. "/>
        <s v="Bloco de alfabetização "/>
        <s v="Espanhol "/>
        <s v="Licenciatura em  pedagogia."/>
        <s v="FÍSICA"/>
        <s v="Física "/>
        <s v="Língua Portuguesa, Matemática e Ciências."/>
        <s v="artes-teatro"/>
        <s v="Ensino religioso e geografia"/>
        <s v="Ciências naturais e PD"/>
        <s v="Artes "/>
        <s v="Todos os componentes curriculares: Português,  Matemática, Ciências,  História, Geografia, Arte, Ensino Religioso, Educação Física "/>
        <s v="Todos os componentes curriculares (português , matemática,  ciências,  história, geografia,  artes, ensino religioso e educação física)"/>
        <s v="As áreas do conhecimento de : Língua Portuguesa, Matemática, Ciências Humanas e da Natureza, Arte. "/>
        <s v="Ed.Física"/>
        <s v="----"/>
      </sharedItems>
    </cacheField>
    <cacheField name="Você trabalha em outra instituição além da SEEDF? Se sim, qual? Em caso negativo, pule esta questão." numFmtId="0">
      <sharedItems containsBlank="1" count="30">
        <s v="Sim"/>
        <s v="Não"/>
        <m u="1"/>
        <s v=" " u="1"/>
        <s v="Trabalho home office, como advogada. " u="1"/>
        <s v="Colegio Objetivo DF" u="1"/>
        <s v="Nao" u="1"/>
        <s v="Secretaria Municipal de Santo Antonio do Descoberto" u="1"/>
        <s v="Curso preparatório" u="1"/>
        <s v="Cursinhos preparatórios vestibular" u="1"/>
        <s v="SEMOB" u="1"/>
        <s v="Academia de Lutas" u="1"/>
        <s v="Sim, sou nutricionista." u="1"/>
        <s v="Sim. Rede Estadual de Goiás " u="1"/>
        <s v="Editora" u="1"/>
        <s v="SIM. INSTITUIÇÃO PRIVADA DE ENSINO." u="1"/>
        <s v="SES" u="1"/>
        <s v="sim, FASIPE" u="1"/>
        <s v="não." u="1"/>
        <s v="Não. " u="1"/>
        <s v="Sim. Brasília Vôlei" u="1"/>
        <s v="Sim. Personal." u="1"/>
        <s v="Com aula online particular " u="1"/>
        <s v="Sim, escola de tênis." u="1"/>
        <s v="---" u="1"/>
        <s v="Sim .em fins de semana como musicista." u="1"/>
        <s v="Não " u="1"/>
        <s v="Sim, Centro Educacional Evolução" u="1"/>
        <s v="Sim, consultório particular de psicologia" u="1"/>
        <s v="null" u="1"/>
      </sharedItems>
    </cacheField>
    <cacheField name="Nível de satisfação" numFmtId="0">
      <sharedItems containsMixedTypes="1" containsNumber="1" containsInteger="1" minValue="1" maxValue="5" count="6">
        <n v="4"/>
        <n v="3"/>
        <n v="5"/>
        <n v="2"/>
        <s v="null"/>
        <n v="1"/>
      </sharedItems>
    </cacheField>
    <cacheField name="[A relação com os alunos.]" numFmtId="0">
      <sharedItems count="6">
        <s v="5 Totalmente realizado"/>
        <s v="4 Realizado"/>
        <s v="null"/>
        <s v="2 Parcialmente realizado"/>
        <s v="3 Irrelevante"/>
        <s v="1 Nenhum pouco realizado"/>
      </sharedItems>
    </cacheField>
    <cacheField name="[A relação com os pares (professores).]" numFmtId="0">
      <sharedItems count="6">
        <s v="4 Realizado"/>
        <s v="5 Totalmente realizado"/>
        <s v="null"/>
        <s v="2 Parcialmente realizado"/>
        <s v="3 Irrelevante"/>
        <s v="1 Nenhum pouco realizado"/>
      </sharedItems>
    </cacheField>
    <cacheField name="[A Relação com os membros do núcleo gestores.]" numFmtId="0">
      <sharedItems count="6">
        <s v="5 Totalmente realizado"/>
        <s v="4 Realizado"/>
        <s v="null"/>
        <s v="2 Parcialmente realizado"/>
        <s v="3 Irrelevante"/>
        <s v="1 Nenhum pouco realizado"/>
      </sharedItems>
    </cacheField>
    <cacheField name="[A Relação com os pais.]" numFmtId="0">
      <sharedItems count="6">
        <s v="4 Realizado"/>
        <s v="2 Parcialmente realizado"/>
        <s v="null"/>
        <s v="3 Irrelevante"/>
        <s v="5 Totalmente realizado"/>
        <s v="1 Nenhum pouco realizado"/>
      </sharedItems>
    </cacheField>
    <cacheField name="[A Remuneração (salário).]" numFmtId="0">
      <sharedItems count="6">
        <s v="2 Parcialmente realizado"/>
        <s v="1 Nenhum pouco realizado"/>
        <s v="null"/>
        <s v="3 Irrelevante"/>
        <s v="4 Realizado"/>
        <s v="5 Totalmente realizado"/>
      </sharedItems>
    </cacheField>
    <cacheField name="[O Plano de carreira.]" numFmtId="0">
      <sharedItems count="6">
        <s v="2 Parcialmente realizado"/>
        <s v="1 Nenhum pouco realizado"/>
        <s v="null"/>
        <s v="3 Irrelevante"/>
        <s v="4 Realizado"/>
        <s v="5 Totalmente realizado"/>
      </sharedItems>
    </cacheField>
    <cacheField name="[A infraestrutura da escola.]" numFmtId="0">
      <sharedItems count="6">
        <s v="5 Totalmente realizado"/>
        <s v="2 Parcialmente realizado"/>
        <s v="4 Realizado"/>
        <s v="null"/>
        <s v="3 Irrelevante"/>
        <s v="1 Nenhum pouco realizado"/>
      </sharedItems>
    </cacheField>
    <cacheField name="[O material didático.]" numFmtId="0">
      <sharedItems count="6">
        <s v="5 Totalmente realizado"/>
        <s v="2 Parcialmente realizado"/>
        <s v="1 Nenhum pouco realizado"/>
        <s v="4 Realizado"/>
        <s v="null"/>
        <s v="3 Irrelevante"/>
      </sharedItems>
    </cacheField>
    <cacheField name="[A Carga horária.]" numFmtId="0">
      <sharedItems count="6">
        <s v="5 Totalmente realizado"/>
        <s v="1 Nenhum pouco realizado"/>
        <s v="4 Realizado"/>
        <s v="null"/>
        <s v="3 Irrelevante"/>
        <s v="2 Parcialmente realizado"/>
      </sharedItems>
    </cacheField>
    <cacheField name="[Auditório]" numFmtId="0">
      <sharedItems count="8">
        <s v="3 - Parcialmente adequado"/>
        <s v="1 - Inexistente"/>
        <s v="4 - Adequado"/>
        <s v="2 - Inadequado"/>
        <s v="Adequado" u="1"/>
        <s v="Inadequado" u="1"/>
        <s v="Inexistente" u="1"/>
        <s v="Parcialmente adequado" u="1"/>
      </sharedItems>
    </cacheField>
    <cacheField name="[Banheiros]" numFmtId="0">
      <sharedItems count="8">
        <s v="4 - Adequado"/>
        <s v="3 - Parcialmente adequado"/>
        <s v="2 - Inadequado"/>
        <s v="1 - Inexistente"/>
        <s v="Adequado" u="1"/>
        <s v="Inadequado" u="1"/>
        <s v="Inexistente" u="1"/>
        <s v="Parcialmente adequado" u="1"/>
      </sharedItems>
    </cacheField>
    <cacheField name="[Biblioteca]" numFmtId="0">
      <sharedItems count="8">
        <s v="3 - Parcialmente adequado"/>
        <s v="1 - Inexistente"/>
        <s v="2 - Inadequado"/>
        <s v="4 - Adequado"/>
        <s v="Adequado" u="1"/>
        <s v="Inadequado" u="1"/>
        <s v="Inexistente" u="1"/>
        <s v="Parcialmente adequado" u="1"/>
      </sharedItems>
    </cacheField>
    <cacheField name="[Quadra de esportes]" numFmtId="0">
      <sharedItems count="8">
        <s v="4 - Adequado"/>
        <s v="2 - Inadequado"/>
        <s v="3 - Parcialmente adequado"/>
        <s v="1 - Inexistente"/>
        <s v="Adequado" u="1"/>
        <s v="Inadequado" u="1"/>
        <s v="Inexistente" u="1"/>
        <s v="Parcialmente adequado" u="1"/>
      </sharedItems>
    </cacheField>
    <cacheField name="[Sala de aula]" numFmtId="0">
      <sharedItems count="8">
        <s v="3 - Parcialmente adequado"/>
        <s v="4 - Adequado"/>
        <s v="2 - Inadequado"/>
        <s v="1 - Inexistente"/>
        <s v="Adequado" u="1"/>
        <s v="Inadequado" u="1"/>
        <s v="Inexistente" u="1"/>
        <s v="Parcialmente adequado" u="1"/>
      </sharedItems>
    </cacheField>
    <cacheField name="[Sala dos professores/planejamento]" numFmtId="0">
      <sharedItems count="8">
        <s v="3 - Parcialmente adequado"/>
        <s v="4 - Adequado"/>
        <s v="2 - Inadequado"/>
        <s v="1 - Inexistente"/>
        <s v="Adequado" u="1"/>
        <s v="Inadequado" u="1"/>
        <s v="Inexistente" u="1"/>
        <s v="Parcialmente adequado" u="1"/>
      </sharedItems>
    </cacheField>
    <cacheField name="[Acessibilidade]" numFmtId="0">
      <sharedItems count="8">
        <s v="3 - Parcialmente adequado"/>
        <s v="4 - Adequado"/>
        <s v="2 - Inadequado"/>
        <s v="1 - Inexistente"/>
        <s v="Adequado" u="1"/>
        <s v="Inadequado" u="1"/>
        <s v="Inexistente" u="1"/>
        <s v="Parcialmente adequado" u="1"/>
      </sharedItems>
    </cacheField>
    <cacheField name="[Mobiliário]" numFmtId="0">
      <sharedItems count="8">
        <s v="4 - Adequado"/>
        <s v="3 - Parcialmente adequado"/>
        <s v="2 - Inadequado"/>
        <s v="1 - Inexistente"/>
        <s v="Adequado" u="1"/>
        <s v="Inadequado" u="1"/>
        <s v="Inexistente" u="1"/>
        <s v="Parcialmente adequado" u="1"/>
      </sharedItems>
    </cacheField>
    <cacheField name="[Ruídos]" numFmtId="0">
      <sharedItems count="8">
        <s v="4 - Adequado"/>
        <s v="3 - Parcialmente adequado"/>
        <s v="2 - Inadequado"/>
        <s v="1 - Inexistente"/>
        <s v="Adequado" u="1"/>
        <s v="Inadequado" u="1"/>
        <s v="Inexistente" u="1"/>
        <s v="Parcialmente adequado" u="1"/>
      </sharedItems>
    </cacheField>
    <cacheField name="[Estacionamento]" numFmtId="0">
      <sharedItems count="8">
        <s v="4 - Adequado"/>
        <s v="3 - Parcialmente adequado"/>
        <s v="2 - Inadequado"/>
        <s v="1 - Inexistente"/>
        <s v="Adequado" u="1"/>
        <s v="Inadequado" u="1"/>
        <s v="Inexistente" u="1"/>
        <s v="Parcialmente adequado" u="1"/>
      </sharedItems>
    </cacheField>
    <cacheField name="[Segurança]" numFmtId="0">
      <sharedItems count="8">
        <s v="4 - Adequado"/>
        <s v="3 - Parcialmente adequado"/>
        <s v="2 - Inadequado"/>
        <s v="1 - Inexistente"/>
        <s v="Adequado" u="1"/>
        <s v="Inadequado" u="1"/>
        <s v="Inexistente" u="1"/>
        <s v="Parcialmente adequado" u="1"/>
      </sharedItems>
    </cacheField>
    <cacheField name="[Brinquedoteca/sala de jogos]" numFmtId="0">
      <sharedItems count="8">
        <s v="4 - Adequado"/>
        <s v="1 - Inexistente"/>
        <s v="2 - Inadequado"/>
        <s v="3 - Parcialmente adequado"/>
        <s v="Adequado" u="1"/>
        <s v="Inadequado" u="1"/>
        <s v="Inexistente" u="1"/>
        <s v="Parcialmente adequado" u="1"/>
      </sharedItems>
    </cacheField>
    <cacheField name="[Videoteca]" numFmtId="0">
      <sharedItems count="8">
        <s v="3 - Parcialmente adequado"/>
        <s v="1 - Inexistente"/>
        <s v="2 - Inadequado"/>
        <s v="4 - Adequado"/>
        <s v="Adequado" u="1"/>
        <s v="Inadequado" u="1"/>
        <s v="Inexistente" u="1"/>
        <s v="Parcialmente adequado" u="1"/>
      </sharedItems>
    </cacheField>
    <cacheField name="[Laboratórios]" numFmtId="0">
      <sharedItems count="8">
        <s v="4 - Adequado"/>
        <s v="1 - Inexistente"/>
        <s v="2 - Inadequado"/>
        <s v="3 - Parcialmente adequado"/>
        <s v="Adequado" u="1"/>
        <s v="Inadequado" u="1"/>
        <s v="Inexistente" u="1"/>
        <s v="Parcialmente adequado" u="1"/>
      </sharedItems>
    </cacheField>
    <cacheField name="[Parquinho/pátio para recreação]" numFmtId="0">
      <sharedItems count="8">
        <s v="3 - Parcialmente adequado"/>
        <s v="1 - Inexistente"/>
        <s v="2 - Inadequado"/>
        <s v="4 - Adequado"/>
        <s v="Adequado" u="1"/>
        <s v="Inadequado" u="1"/>
        <s v="Inexistente" u="1"/>
        <s v="Parcialmente adequado" u="1"/>
      </sharedItems>
    </cacheField>
    <cacheField name="[Ventiladores]" numFmtId="0">
      <sharedItems count="8">
        <s v="2 - Inadequado"/>
        <s v="3 - Parcialmente adequado"/>
        <s v="4 - Adequado"/>
        <s v="1 - Inexistente"/>
        <s v="Adequado" u="1"/>
        <s v="Inadequado" u="1"/>
        <s v="Inexistente" u="1"/>
        <s v="Parcialmente adequado" u="1"/>
      </sharedItems>
    </cacheField>
    <cacheField name="[Localização]" numFmtId="0">
      <sharedItems count="8">
        <s v="3 - Parcialmente adequado"/>
        <s v="4 - Adequado"/>
        <s v="2 - Inadequado"/>
        <s v="1 - Inexistente"/>
        <s v="Adequado" u="1"/>
        <s v="Inadequado" u="1"/>
        <s v="Inexistente" u="1"/>
        <s v="Parcialmente adequado" u="1"/>
      </sharedItems>
    </cacheField>
    <cacheField name="[Sala de informática]" numFmtId="0">
      <sharedItems count="8">
        <s v="3 - Parcialmente adequado"/>
        <s v="1 - Inexistente"/>
        <s v="2 - Inadequado"/>
        <s v="4 - Adequado"/>
        <s v="Adequado" u="1"/>
        <s v="Inadequado" u="1"/>
        <s v="Inexistente" u="1"/>
        <s v="Parcialmente adequado" u="1"/>
      </sharedItems>
    </cacheField>
    <cacheField name="[Eu me sinto estressado em meu trabalho]" numFmtId="0">
      <sharedItems count="10">
        <s v="2 -Pouco"/>
        <s v="4 -Muito"/>
        <s v="1-Nada"/>
        <s v="3 -Irrelevante"/>
        <s v="5-Bastante"/>
        <s v="Pouco" u="1"/>
        <s v="Muito" u="1"/>
        <s v="Nada" u="1"/>
        <s v="Bastante" u="1"/>
        <s v="Irrelevante" u="1"/>
      </sharedItems>
    </cacheField>
    <cacheField name="[Meu trabalho não deixa tempo para minha vida pessoal.]" numFmtId="0">
      <sharedItems count="10">
        <s v="1-Nada"/>
        <s v="5-Bastante"/>
        <s v="2 -Pouco"/>
        <s v="3 -Irrelevante"/>
        <s v="4 -Muito"/>
        <s v="Pouco" u="1"/>
        <s v="Muito" u="1"/>
        <s v="Nada" u="1"/>
        <s v="Bastante" u="1"/>
        <s v="Irrelevante" u="1"/>
      </sharedItems>
    </cacheField>
    <cacheField name="[Meu trabalho impacta negativamente minha saúde mental.]" numFmtId="0">
      <sharedItems count="10">
        <s v="1-Nada"/>
        <s v="3 -Irrelevante"/>
        <s v="2 -Pouco"/>
        <s v="4 -Muito"/>
        <s v="5-Bastante"/>
        <s v="Pouco" u="1"/>
        <s v="Muito" u="1"/>
        <s v="Nada" u="1"/>
        <s v="Bastante" u="1"/>
        <s v="Irrelevante" u="1"/>
      </sharedItems>
    </cacheField>
    <cacheField name="[Meu trabalho impacta negativamente minha saúde física.]" numFmtId="0">
      <sharedItems count="10">
        <s v="1-Nada"/>
        <s v="2 -Pouco"/>
        <s v="4 -Muito"/>
        <s v="3 -Irrelevante"/>
        <s v="5-Bastante"/>
        <s v="Pouco" u="1"/>
        <s v="Muito" u="1"/>
        <s v="Nada" u="1"/>
        <s v="Bastante" u="1"/>
        <s v="Irrelevante" u="1"/>
      </sharedItems>
    </cacheField>
    <cacheField name="[Eu costumo levar trabalho para fazer em casa.]" numFmtId="0">
      <sharedItems count="10">
        <s v="1-Nada"/>
        <s v="5-Bastante"/>
        <s v="2 -Pouco"/>
        <s v="4 -Muito"/>
        <s v="3 -Irrelevante"/>
        <s v="Pouco" u="1"/>
        <s v="Muito" u="1"/>
        <s v="Nada" u="1"/>
        <s v="Bastante" u="1"/>
        <s v="Irrelevante" u="1"/>
      </sharedItems>
    </cacheField>
    <cacheField name="[Eu me sinto sobrecarregado no trabalho.]" numFmtId="0">
      <sharedItems count="10">
        <s v="1-Nada"/>
        <s v="5-Bastante"/>
        <s v="2 -Pouco"/>
        <s v="3 -Irrelevante"/>
        <s v="4 -Muito"/>
        <s v="Pouco" u="1"/>
        <s v="Muito" u="1"/>
        <s v="Nada" u="1"/>
        <s v="Bastante" u="1"/>
        <s v="Irrelevante" u="1"/>
      </sharedItems>
    </cacheField>
    <cacheField name="[Ter que preparar muitas aulas]" numFmtId="0">
      <sharedItems count="10">
        <s v="1-Nada"/>
        <s v="5-Bastante"/>
        <s v="2 -Pouco"/>
        <s v="3 -Irrelevante"/>
        <s v="4 -Muito"/>
        <s v="Pouco" u="1"/>
        <s v="Muito" u="1"/>
        <s v="Nada" u="1"/>
        <s v="Bastante" u="1"/>
        <s v="Irrelevante" u="1"/>
      </sharedItems>
    </cacheField>
    <cacheField name="[Ter que dar muitas aulas]" numFmtId="0">
      <sharedItems count="10">
        <s v="1-Nada"/>
        <s v="4 -Muito"/>
        <s v="3 -Irrelevante"/>
        <s v="5-Bastante"/>
        <s v="2 -Pouco"/>
        <s v="Pouco" u="1"/>
        <s v="Muito" u="1"/>
        <s v="Nada" u="1"/>
        <s v="Bastante" u="1"/>
        <s v="Irrelevante" u="1"/>
      </sharedItems>
    </cacheField>
    <cacheField name="[Ter que corrigir muitas provas/exercícios]" numFmtId="0">
      <sharedItems count="10">
        <s v="1-Nada"/>
        <s v="4 -Muito"/>
        <s v="5-Bastante"/>
        <s v="2 -Pouco"/>
        <s v="3 -Irrelevante"/>
        <s v="Pouco" u="1"/>
        <s v="Muito" u="1"/>
        <s v="Nada" u="1"/>
        <s v="Bastante" u="1"/>
        <s v="Irrelevante" u="1"/>
      </sharedItems>
    </cacheField>
    <cacheField name="[Ter responsabilidade extra devido à ausência de professores]" numFmtId="0">
      <sharedItems count="10">
        <s v="1-Nada"/>
        <s v="4 -Muito"/>
        <s v="3 -Irrelevante"/>
        <s v="2 -Pouco"/>
        <s v="5-Bastante"/>
        <s v="Pouco" u="1"/>
        <s v="Muito" u="1"/>
        <s v="Nada" u="1"/>
        <s v="Bastante" u="1"/>
        <s v="Irrelevante" u="1"/>
      </sharedItems>
    </cacheField>
    <cacheField name="[Ser responsabilizado pelo desempenho dos alunos]" numFmtId="0">
      <sharedItems count="10">
        <s v="1-Nada"/>
        <s v="4 -Muito"/>
        <s v="2 -Pouco"/>
        <s v="3 -Irrelevante"/>
        <s v="5-Bastante"/>
        <s v="Pouco" u="1"/>
        <s v="Muito" u="1"/>
        <s v="Nada" u="1"/>
        <s v="Bastante" u="1"/>
        <s v="Irrelevante" u="1"/>
      </sharedItems>
    </cacheField>
    <cacheField name="[Manter a disciplina dentro da sala de aula/escola]" numFmtId="0">
      <sharedItems count="10">
        <s v="1-Nada"/>
        <s v="4 -Muito"/>
        <s v="2 -Pouco"/>
        <s v="5-Bastante"/>
        <s v="3 -Irrelevante"/>
        <s v="Pouco" u="1"/>
        <s v="Muito" u="1"/>
        <s v="Nada" u="1"/>
        <s v="Bastante" u="1"/>
        <s v="Irrelevante" u="1"/>
      </sharedItems>
    </cacheField>
    <cacheField name="[Ser intimidado ou ofendido verbalmente pelos alunos]" numFmtId="0">
      <sharedItems count="10">
        <s v="1-Nada"/>
        <s v="5-Bastante"/>
        <s v="2 -Pouco"/>
        <s v="4 -Muito"/>
        <s v="3 -Irrelevante"/>
        <s v="Pouco" u="1"/>
        <s v="Muito" u="1"/>
        <s v="Nada" u="1"/>
        <s v="Bastante" u="1"/>
        <s v="Irrelevante" u="1"/>
      </sharedItems>
    </cacheField>
    <cacheField name=" [Manter-se atualizado com as mudanças de procedimentos e requisitos das autoridades municipais, estaduais ou federais]" numFmtId="0">
      <sharedItems count="10">
        <s v="1-Nada"/>
        <s v="5-Bastante"/>
        <s v="4 -Muito"/>
        <s v="2 -Pouco"/>
        <s v="3 -Irrelevante"/>
        <s v="Pouco" u="1"/>
        <s v="Muito" u="1"/>
        <s v="Nada" u="1"/>
        <s v="Bastante" u="1"/>
        <s v="Irrelevante" u="1"/>
      </sharedItems>
    </cacheField>
    <cacheField name="[Responder às preocupações de pais ou responsáveis]" numFmtId="0">
      <sharedItems count="10">
        <s v="1-Nada"/>
        <s v="4 -Muito"/>
        <s v="2 -Pouco"/>
        <s v="5-Bastante"/>
        <s v="3 -Irrelevante"/>
        <s v="Pouco" u="1"/>
        <s v="Muito" u="1"/>
        <s v="Nada" u="1"/>
        <s v="Bastante" u="1"/>
        <s v="Irrelevante" u="1"/>
      </sharedItems>
    </cacheField>
    <cacheField name="[Adaptar as aulas para alunos com necessidades educativas especiais.]" numFmtId="0">
      <sharedItems count="10">
        <s v="1-Nada"/>
        <s v="5-Bastante"/>
        <s v="4 -Muito"/>
        <s v="2 -Pouco"/>
        <s v="3 -Irrelevante"/>
        <s v="Pouco" u="1"/>
        <s v="Muito" u="1"/>
        <s v="Nada" u="1"/>
        <s v="Bastante" u="1"/>
        <s v="Irrelevante" u="1"/>
      </sharedItems>
    </cacheField>
    <cacheField name="[Ser fiscalizado/monitorado]" numFmtId="0">
      <sharedItems count="10">
        <s v="1-Nada"/>
        <s v="3 -Irrelevante"/>
        <s v="5-Bastante"/>
        <s v="4 -Muito"/>
        <s v="2 -Pouco"/>
        <s v="Pouco" u="1"/>
        <s v="Muito" u="1"/>
        <s v="Nada" u="1"/>
        <s v="Bastante" u="1"/>
        <s v="Irrelevante" u="1"/>
      </sharedItems>
    </cacheField>
    <cacheField name="[Utilizar o sistema I-Educar para preencher o diário de classe]" numFmtId="0">
      <sharedItems count="10">
        <s v="1-Nada"/>
        <s v="2 -Pouco"/>
        <s v="3 -Irrelevante"/>
        <s v="4 -Muito"/>
        <s v="5-Bastante"/>
        <s v="Pouco" u="1"/>
        <s v="Muito" u="1"/>
        <s v="Nada" u="1"/>
        <s v="Bastante" u="1"/>
        <s v="Irrelevante" u="1"/>
      </sharedItems>
    </cacheField>
    <cacheField name="[Lidar com a falta de recursos digitais]" numFmtId="0">
      <sharedItems count="10">
        <s v="1-Nada"/>
        <s v="5-Bastante"/>
        <s v="4 -Muito"/>
        <s v="2 -Pouco"/>
        <s v="3 -Irrelevante"/>
        <s v="Pouco" u="1"/>
        <s v="Muito" u="1"/>
        <s v="Nada" u="1"/>
        <s v="Bastante" u="1"/>
        <s v="Irrelevante" u="1"/>
      </sharedItems>
    </cacheField>
    <cacheField name="[Lidar com o uso violências midiáticas que julgam o trabalho docente.]" numFmtId="0">
      <sharedItems count="10">
        <s v="1-Nada"/>
        <s v="5-Bastante"/>
        <s v="4 -Muito"/>
        <s v="2 -Pouco"/>
        <s v="3 -Irrelevante"/>
        <s v="Pouco" u="1"/>
        <s v="Muito" u="1"/>
        <s v="Nada" u="1"/>
        <s v="Bastante" u="1"/>
        <s v="Irrelevante" u="1"/>
      </sharedItems>
    </cacheField>
    <cacheField name="Intensificação do trabalho docente:" numFmtId="0">
      <sharedItems count="49" longText="1">
        <s v="Sentimento de esgotamento mental e físico;;Aumento das responsabilidades do professor diante das últimas reformas educacionais e a nova configuração de sociedade."/>
        <s v="Elevada jornada de trabalho.;Sobrecarga e acúmulo de atividades;;Sentimento de esgotamento mental e físico;"/>
        <s v="Sobrecarga e acúmulo de atividades;;Aumento das responsabilidades do professor diante das últimas reformas educacionais e a nova configuração de sociedade."/>
        <s v="Exigência de alta produtividade e resultados em avaliações externas."/>
        <s v="Sentimento de esgotamento mental e físico;;Exigência de alta produtividade e resultados em avaliações externas."/>
        <s v="Sobrecarga e acúmulo de atividades;;Preocupação com a programação das aulas;;Exigência de alta produtividade e resultados em avaliações externas."/>
        <s v="Elevada jornada de trabalho.;Preocupação com a programação das aulas;;Exigência de alta produtividade e resultados em avaliações externas."/>
        <s v="Elevada jornada de trabalho.;Sobrecarga e acúmulo de atividades;;Preocupação com a programação das aulas;;Sentimento de esgotamento mental e físico;;Aumento das responsabilidades do professor diante das últimas reformas educacionais e a nova configuração de sociedade.;Exigência de alta produtividade e resultados em avaliações externas."/>
        <s v="Sobrecarga e acúmulo de atividades;;Preocupação com a programação das aulas;;Sentimento de esgotamento mental e físico;;Aumento das responsabilidades do professor diante das últimas reformas educacionais e a nova configuração de sociedade.;Exigência de alta produtividade e resultados em avaliações externas."/>
        <s v="Elevada jornada de trabalho.;Sobrecarga e acúmulo de atividades;;Sentimento de esgotamento mental e físico;;Aumento das responsabilidades do professor diante das últimas reformas educacionais e a nova configuração de sociedade.;Exigência de alta produtividade e resultados em avaliações externas."/>
        <s v="Preocupação com a programação das aulas;;Sentimento de esgotamento mental e físico;;Aumento das responsabilidades do professor diante das últimas reformas educacionais e a nova configuração de sociedade."/>
        <s v="Elevada jornada de trabalho.;Sobrecarga e acúmulo de atividades;;Preocupação com a programação das aulas;;Sentimento de esgotamento mental e físico;"/>
        <s v="Elevada jornada de trabalho.;Sobrecarga e acúmulo de atividades;;Exigência de alta produtividade e resultados em avaliações externas."/>
        <s v="Sobrecarga e acúmulo de atividades;;Preocupação com a programação das aulas;;Sentimento de esgotamento mental e físico;;Aumento das responsabilidades do professor diante das últimas reformas educacionais e a nova configuração de sociedade."/>
        <s v="Elevada jornada de trabalho.;Sentimento de esgotamento mental e físico;;Aumento das responsabilidades do professor diante das últimas reformas educacionais e a nova configuração de sociedade."/>
        <s v="Elevada jornada de trabalho.;Sobrecarga e acúmulo de atividades;;Preocupação com a programação das aulas;;Sentimento de esgotamento mental e físico;;Aumento das responsabilidades do professor diante das últimas reformas educacionais e a nova configuração de sociedade."/>
        <s v="Elevada jornada de trabalho.;Sobrecarga e acúmulo de atividades;;Sentimento de esgotamento mental e físico;;Aumento das responsabilidades do professor diante das últimas reformas educacionais e a nova configuração de sociedade."/>
        <s v="Sobrecarga e acúmulo de atividades;;Preocupação com a programação das aulas;;Sentimento de esgotamento mental e físico;"/>
        <s v="Sobrecarga e acúmulo de atividades;;Sentimento de esgotamento mental e físico;;Aumento das responsabilidades do professor diante das últimas reformas educacionais e a nova configuração de sociedade.;Exigência de alta produtividade e resultados em avaliações externas."/>
        <s v="Sentimento de esgotamento mental e físico;"/>
        <s v="Sobrecarga e acúmulo de atividades;;Sentimento de esgotamento mental e físico;;Aumento das responsabilidades do professor diante das últimas reformas educacionais e a nova configuração de sociedade."/>
        <s v="Sobrecarga e acúmulo de atividades;"/>
        <s v="Sobrecarga e acúmulo de atividades;;Preocupação com a programação das aulas;;Aumento das responsabilidades do professor diante das últimas reformas educacionais e a nova configuração de sociedade."/>
        <s v="Sobrecarga e acúmulo de atividades;;Sentimento de esgotamento mental e físico;"/>
        <s v="Sentimento de esgotamento mental e físico;;Aumento das responsabilidades do professor diante das últimas reformas educacionais e a nova configuração de sociedade.;Exigência de alta produtividade e resultados em avaliações externas."/>
        <s v="Preocupação com a programação das aulas;;Sentimento de esgotamento mental e físico;"/>
        <s v="Sobrecarga e acúmulo de atividades;;Sentimento de esgotamento mental e físico;;Exigência de alta produtividade e resultados em avaliações externas."/>
        <s v="Elevada jornada de trabalho.;Preocupação com a programação das aulas;;Sentimento de esgotamento mental e físico;;Exigência de alta produtividade e resultados em avaliações externas."/>
        <s v="Elevada jornada de trabalho.;Sobrecarga e acúmulo de atividades;;Preocupação com a programação das aulas;;Sentimento de esgotamento mental e físico;;Exigência de alta produtividade e resultados em avaliações externas."/>
        <s v="Sobrecarga e acúmulo de atividades;;Preocupação com a programação das aulas;;Sentimento de esgotamento mental e físico;;Exigência de alta produtividade e resultados em avaliações externas."/>
        <s v="Elevada jornada de trabalho.;Sobrecarga e acúmulo de atividades;;Sentimento de esgotamento mental e físico;;Exigência de alta produtividade e resultados em avaliações externas."/>
        <s v="Aumento das responsabilidades do professor diante das últimas reformas educacionais e a nova configuração de sociedade."/>
        <s v="Sobrecarga e acúmulo de atividades;;Preocupação com a programação das aulas;;Aumento das responsabilidades do professor diante das últimas reformas educacionais e a nova configuração de sociedade.;Exigência de alta produtividade e resultados em avaliações externas."/>
        <s v="Elevada jornada de trabalho.;Aumento das responsabilidades do professor diante das últimas reformas educacionais e a nova configuração de sociedade."/>
        <s v="Preocupação com a programação das aulas;;Sentimento de esgotamento mental e físico;;Exigência de alta produtividade e resultados em avaliações externas."/>
        <s v="Elevada jornada de trabalho.;Sobrecarga e acúmulo de atividades;;Aumento das responsabilidades do professor diante das últimas reformas educacionais e a nova configuração de sociedade.;Exigência de alta produtividade e resultados em avaliações externas."/>
        <s v="Preocupação com a programação das aulas;;Exigência de alta produtividade e resultados em avaliações externas."/>
        <s v="Preocupação com a programação das aulas;;Aumento das responsabilidades do professor diante das últimas reformas educacionais e a nova configuração de sociedade."/>
        <s v="Sobrecarga e acúmulo de atividades;;Preocupação com a programação das aulas;"/>
        <s v="Elevada jornada de trabalho.;Preocupação com a programação das aulas;;Sentimento de esgotamento mental e físico;;Aumento das responsabilidades do professor diante das últimas reformas educacionais e a nova configuração de sociedade."/>
        <s v="Aumento das responsabilidades do professor diante das últimas reformas educacionais e a nova configuração de sociedade.;Exigência de alta produtividade e resultados em avaliações externas."/>
        <s v="Elevada jornada de trabalho.;Sobrecarga e acúmulo de atividades;;Preocupação com a programação das aulas;;Aumento das responsabilidades do professor diante das últimas reformas educacionais e a nova configuração de sociedade.;Exigência de alta produtividade e resultados em avaliações externas."/>
        <s v="Preocupação com a programação das aulas;"/>
        <s v="Elevada jornada de trabalho.;Sentimento de esgotamento mental e físico;"/>
        <s v="Sobrecarga e acúmulo de atividades;;Aumento das responsabilidades do professor diante das últimas reformas educacionais e a nova configuração de sociedade.;Exigência de alta produtividade e resultados em avaliações externas."/>
        <s v="Sobrecarga e acúmulo de atividades;;Exigência de alta produtividade e resultados em avaliações externas."/>
        <s v="Preocupação com a programação das aulas;;Sentimento de esgotamento mental e físico;;Aumento das responsabilidades do professor diante das últimas reformas educacionais e a nova configuração de sociedade.;Exigência de alta produtividade e resultados em avaliações externas."/>
        <s v="Elevada jornada de trabalho.;Sentimento de esgotamento mental e físico;;Exigência de alta produtividade e resultados em avaliações externas."/>
        <s v="Preocupação com a programação das aulas;;Aumento das responsabilidades do professor diante das últimas reformas educacionais e a nova configuração de sociedade.;Exigência de alta produtividade e resultados em avaliações externas."/>
      </sharedItems>
    </cacheField>
    <cacheField name="Tempo Lazer" numFmtId="0">
      <sharedItems count="13">
        <s v="5-Mais de 3 dias na semana;"/>
        <s v="1-Nenhum dia;"/>
        <s v="2-Pelo menos 1 dia na semana;"/>
        <s v="3-Pelo menos 2 dias na semana;"/>
        <s v="4-Pelo menos 3 dias na semana;"/>
        <s v="Pelo menos 3 dias na semana" u="1"/>
        <s v="Pelo menos 2 dias na semana;" u="1"/>
        <s v="Pelo menos 3 dias na semana;" u="1"/>
        <s v="Nenhum dia;" u="1"/>
        <s v="Pelo menos 1 dia na semana;;Pelo menos 2 dias na semana;" u="1"/>
        <s v="Pelo menos 1 dia na semana;" u="1"/>
        <s v="Pelo menos 2 dias na semana;;Pelo menos 3 dias na semana;" u="1"/>
        <s v="Mais de 3 dias na semana;" u="1"/>
      </sharedItems>
    </cacheField>
    <cacheField name="Atendimento médico e/ou psicológico" numFmtId="0">
      <sharedItems count="2">
        <s v="Não."/>
        <s v="Sim."/>
      </sharedItems>
    </cacheField>
    <cacheField name="Uso frequente de medicamento(s)" numFmtId="0">
      <sharedItems count="2">
        <s v="Não."/>
        <s v="Sim."/>
      </sharedItems>
    </cacheField>
    <cacheField name="Trabalhou doente" numFmtId="0">
      <sharedItems count="2">
        <s v="Não."/>
        <s v="Sim."/>
      </sharedItems>
    </cacheField>
    <cacheField name="Em caso afirmativo na questão anterior, quais os motivos para o afastamento?" numFmtId="0">
      <sharedItems containsBlank="1"/>
    </cacheField>
    <cacheField name="Ausência do trabalho Saúde" numFmtId="0">
      <sharedItems count="2">
        <s v="Sim."/>
        <s v="Não."/>
      </sharedItems>
    </cacheField>
    <cacheField name="Principais sentimentos/desconfortos" numFmtId="0">
      <sharedItems count="85">
        <s v="Problemas osteomusculares (músculos, tendões, articulações, ligamentos, ossos, nervos e problemas do sistema vascular)."/>
        <s v="Cansaço.;Problemas vocais."/>
        <s v="Cansaço."/>
        <s v="Problemas vocais."/>
        <s v="Cansaço.;Fadiga.;Desesperança."/>
        <s v="Cansaço.;Fadiga.;Estresse.;Desesperança."/>
        <s v="Cansaço.;Estresse.;Problemas vocais.;Problemas osteomusculares (músculos, tendões, articulações, ligamentos, ossos, nervos e problemas do sistema vascular).;Irritabilidade."/>
        <s v="Cansaço.;Fadiga.;Insônia.;Estresse.;Problemas osteomusculares (músculos, tendões, articulações, ligamentos, ossos, nervos e problemas do sistema vascular).;Irritabilidade."/>
        <s v="Cansaço.;Fadiga.;Estresse.;Irritabilidade.;Desesperança."/>
        <s v="Cansaço.;Fadiga.;Estresse.;Problemas vocais.;Irritabilidade."/>
        <s v="Cansaço.;Fadiga.;Insônia.;Estresse.;Problemas vocais.;Problemas osteomusculares (músculos, tendões, articulações, ligamentos, ossos, nervos e problemas do sistema vascular).;Irritabilidade.;Desesperança."/>
        <s v="Cansaço.;Problemas osteomusculares (músculos, tendões, articulações, ligamentos, ossos, nervos e problemas do sistema vascular)."/>
        <s v="Insônia.;Estresse.;Irritabilidade."/>
        <s v="Cansaço.;Fadiga.;Insônia.;Estresse.;Problemas osteomusculares (músculos, tendões, articulações, ligamentos, ossos, nervos e problemas do sistema vascular).;Irritabilidade.;Desesperança."/>
        <s v="Cansaço.;Fadiga.;Estresse.;Problemas vocais.;Problemas osteomusculares (músculos, tendões, articulações, ligamentos, ossos, nervos e problemas do sistema vascular).;Irritabilidade.;Desesperança."/>
        <s v="Cansaço.;Estresse.;Problemas vocais.;Irritabilidade.;Desesperança."/>
        <s v="Cansaço.;Fadiga.;Estresse.;Problemas vocais.;Irritabilidade.;Desesperança."/>
        <s v="Estresse.;Problemas vocais.;Problemas osteomusculares (músculos, tendões, articulações, ligamentos, ossos, nervos e problemas do sistema vascular)."/>
        <s v="Cansaço.;Estresse.;Irritabilidade."/>
        <s v="Cansaço.;Estresse."/>
        <s v="Estresse.;Desesperança."/>
        <s v="Estresse.;Problemas osteomusculares (músculos, tendões, articulações, ligamentos, ossos, nervos e problemas do sistema vascular).;Desesperança."/>
        <s v="Cansaço.;Fadiga.;Insônia.;Estresse.;Problemas osteomusculares (músculos, tendões, articulações, ligamentos, ossos, nervos e problemas do sistema vascular).;Desesperança."/>
        <s v="Cansaço.;Fadiga.;Estresse.;Problemas osteomusculares (músculos, tendões, articulações, ligamentos, ossos, nervos e problemas do sistema vascular).;Irritabilidade.;Desesperança."/>
        <s v="Cansaço.;Fadiga.;Estresse.;Problemas osteomusculares (músculos, tendões, articulações, ligamentos, ossos, nervos e problemas do sistema vascular).;Desesperança."/>
        <s v="Desesperança."/>
        <s v="Fadiga."/>
        <s v="Cansaço.;Desesperança."/>
        <s v="Cansaço.;Fadiga.;Insônia.;Estresse.;Irritabilidade.;Desesperança."/>
        <s v="Cansaço.;Problemas osteomusculares (músculos, tendões, articulações, ligamentos, ossos, nervos e problemas do sistema vascular).;Irritabilidade."/>
        <s v="Cansaço.;Fadiga.;Estresse.;Problemas osteomusculares (músculos, tendões, articulações, ligamentos, ossos, nervos e problemas do sistema vascular)."/>
        <s v="Cansaço.;Fadiga.;Insônia.;Estresse.;Desesperança."/>
        <s v="Cansaço.;Fadiga."/>
        <s v="Cansaço.;Insônia.;Estresse.;Problemas vocais.;Problemas osteomusculares (músculos, tendões, articulações, ligamentos, ossos, nervos e problemas do sistema vascular).;Desesperança."/>
        <s v="Estresse.;Problemas vocais.;Irritabilidade."/>
        <s v="Cansaço.;Fadiga.;Estresse.;Problemas vocais.;Problemas osteomusculares (músculos, tendões, articulações, ligamentos, ossos, nervos e problemas do sistema vascular).;Irritabilidade."/>
        <s v="Cansaço.;Estresse.;Problemas vocais.;Problemas osteomusculares (músculos, tendões, articulações, ligamentos, ossos, nervos e problemas do sistema vascular).;Irritabilidade.;Desesperança."/>
        <s v="Cansaço.;Fadiga.;Estresse.;Problemas vocais."/>
        <s v="Cansaço.;Insônia.;Estresse.;Desesperança."/>
        <s v="Cansaço.;Fadiga.;Estresse.;Irritabilidade."/>
        <s v="Cansaço.;Estresse.;Problemas vocais.;Irritabilidade."/>
        <s v="Cansaço.;Irritabilidade."/>
        <s v="Fadiga.;Insônia.;Estresse.;Irritabilidade.;Desesperança."/>
        <s v="Cansaço.;Fadiga.;Problemas osteomusculares (músculos, tendões, articulações, ligamentos, ossos, nervos e problemas do sistema vascular)."/>
        <s v="Cansaço.;Estresse.;Problemas vocais."/>
        <s v="Fadiga.;Insônia.;Estresse.;Problemas osteomusculares (músculos, tendões, articulações, ligamentos, ossos, nervos e problemas do sistema vascular).;Irritabilidade."/>
        <s v="Cansaço.;Insônia.;Estresse.;Irritabilidade."/>
        <s v="Cansaço.;Estresse.;Problemas osteomusculares (músculos, tendões, articulações, ligamentos, ossos, nervos e problemas do sistema vascular).;Irritabilidade."/>
        <s v="Cansaço.;Insônia.;Estresse.;Problemas osteomusculares (músculos, tendões, articulações, ligamentos, ossos, nervos e problemas do sistema vascular)."/>
        <s v="Cansaço.;Estresse.;Problemas osteomusculares (músculos, tendões, articulações, ligamentos, ossos, nervos e problemas do sistema vascular).;Irritabilidade.;Desesperança."/>
        <s v="Fadiga.;Estresse.;Problemas osteomusculares (músculos, tendões, articulações, ligamentos, ossos, nervos e problemas do sistema vascular).;Desesperança."/>
        <s v="Cansaço.;Estresse.;Problemas vocais.;Desesperança."/>
        <s v="Cansaço.;Fadiga.;Insônia.;Estresse.;Problemas vocais.;Problemas osteomusculares (músculos, tendões, articulações, ligamentos, ossos, nervos e problemas do sistema vascular).;Irritabilidade."/>
        <s v="Insônia.;Irritabilidade."/>
        <s v="Cansaço.;Insônia.;Irritabilidade."/>
        <s v="Cansaço.;Insônia.;Estresse.;Problemas osteomusculares (músculos, tendões, articulações, ligamentos, ossos, nervos e problemas do sistema vascular).;Irritabilidade.;Desesperança."/>
        <s v="Cansaço.;Insônia.;Estresse.;Problemas vocais.;Problemas osteomusculares (músculos, tendões, articulações, ligamentos, ossos, nervos e problemas do sistema vascular).;Irritabilidade."/>
        <s v="Cansaço.;Fadiga.;Insônia.;Estresse.;Problemas vocais.;Irritabilidade.;Desesperança."/>
        <s v="Cansaço.;Fadiga.;Insônia.;Estresse.;Problemas vocais.;Irritabilidade."/>
        <s v="Cansaço.;Insônia.;Estresse.;Problemas osteomusculares (músculos, tendões, articulações, ligamentos, ossos, nervos e problemas do sistema vascular).;Irritabilidade."/>
        <s v="Cansaço.;Fadiga.;Insônia.;Estresse.;Irritabilidade."/>
        <s v="Cansaço.;Problemas vocais.;Desesperança."/>
        <s v="Fadiga.;Estresse.;Problemas osteomusculares (músculos, tendões, articulações, ligamentos, ossos, nervos e problemas do sistema vascular)."/>
        <s v="Cansaço.;Fadiga.;Estresse."/>
        <s v="Cansaço.;Estresse.;Problemas osteomusculares (músculos, tendões, articulações, ligamentos, ossos, nervos e problemas do sistema vascular)."/>
        <s v="Cansaço.;Insônia.;Estresse.;Problemas vocais.;Irritabilidade."/>
        <s v="Cansaço.;Fadiga.;Irritabilidade."/>
        <s v="Cansaço.;Fadiga.;Estresse.;Problemas osteomusculares (músculos, tendões, articulações, ligamentos, ossos, nervos e problemas do sistema vascular).;Irritabilidade."/>
        <s v="Cansaço.;Estresse.;Problemas osteomusculares (músculos, tendões, articulações, ligamentos, ossos, nervos e problemas do sistema vascular).;Desesperança."/>
        <s v="Cansaço.;Fadiga.;Insônia.;Estresse.;Problemas vocais.;Problemas osteomusculares (músculos, tendões, articulações, ligamentos, ossos, nervos e problemas do sistema vascular).;Desesperança."/>
        <s v="Cansaço.;Insônia."/>
        <s v="Estresse.;Problemas vocais.;Irritabilidade.;Desesperança."/>
        <s v="Estresse.;Problemas vocais."/>
        <s v="Fadiga.;Problemas vocais."/>
        <s v="Cansaço.;Fadiga.;Insônia.;Estresse."/>
        <s v="Cansaço.;Insônia.;Problemas vocais.;Desesperança."/>
        <s v="Insônia.;Estresse.;Desesperança."/>
        <s v="Fadiga.;Estresse.;Problemas vocais.;Irritabilidade.;Desesperança."/>
        <s v="Estresse."/>
        <s v="Cansaço.;Estresse.;Irritabilidade.;Desesperança."/>
        <s v="Cansaço.;Fadiga.;Problemas vocais.;Irritabilidade."/>
        <s v="Fadiga.;Estresse."/>
        <s v="Cansaço.;Fadiga.;Estresse.;Problemas vocais.;Problemas osteomusculares (músculos, tendões, articulações, ligamentos, ossos, nervos e problemas do sistema vascular)."/>
        <s v="Cansaço.;Insônia.;Estresse."/>
        <s v="Insônia.;Estresse.;Irritabilidade.;Desesperança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x v="0"/>
    <x v="0"/>
    <n v="9"/>
  </r>
  <r>
    <x v="0"/>
    <x v="1"/>
    <x v="0"/>
    <x v="0"/>
    <x v="0"/>
    <x v="0"/>
    <n v="1"/>
  </r>
  <r>
    <x v="1"/>
    <x v="2"/>
    <x v="0"/>
    <x v="0"/>
    <x v="0"/>
    <x v="0"/>
    <n v="2"/>
  </r>
  <r>
    <x v="1"/>
    <x v="3"/>
    <x v="1"/>
    <x v="0"/>
    <x v="0"/>
    <x v="0"/>
    <n v="1"/>
  </r>
  <r>
    <x v="1"/>
    <x v="3"/>
    <x v="2"/>
    <x v="1"/>
    <x v="0"/>
    <x v="0"/>
    <n v="1"/>
  </r>
  <r>
    <x v="1"/>
    <x v="3"/>
    <x v="2"/>
    <x v="2"/>
    <x v="0"/>
    <x v="0"/>
    <n v="1"/>
  </r>
  <r>
    <x v="1"/>
    <x v="4"/>
    <x v="0"/>
    <x v="0"/>
    <x v="0"/>
    <x v="0"/>
    <n v="1"/>
  </r>
  <r>
    <x v="1"/>
    <x v="4"/>
    <x v="3"/>
    <x v="0"/>
    <x v="0"/>
    <x v="0"/>
    <n v="3"/>
  </r>
  <r>
    <x v="1"/>
    <x v="4"/>
    <x v="1"/>
    <x v="0"/>
    <x v="0"/>
    <x v="0"/>
    <n v="1"/>
  </r>
  <r>
    <x v="1"/>
    <x v="5"/>
    <x v="3"/>
    <x v="2"/>
    <x v="0"/>
    <x v="0"/>
    <n v="1"/>
  </r>
  <r>
    <x v="1"/>
    <x v="5"/>
    <x v="1"/>
    <x v="0"/>
    <x v="0"/>
    <x v="0"/>
    <n v="1"/>
  </r>
  <r>
    <x v="1"/>
    <x v="5"/>
    <x v="4"/>
    <x v="1"/>
    <x v="1"/>
    <x v="0"/>
    <n v="2"/>
  </r>
  <r>
    <x v="1"/>
    <x v="5"/>
    <x v="4"/>
    <x v="3"/>
    <x v="0"/>
    <x v="0"/>
    <n v="2"/>
  </r>
  <r>
    <x v="1"/>
    <x v="5"/>
    <x v="4"/>
    <x v="3"/>
    <x v="2"/>
    <x v="0"/>
    <n v="4"/>
  </r>
  <r>
    <x v="1"/>
    <x v="5"/>
    <x v="4"/>
    <x v="3"/>
    <x v="2"/>
    <x v="1"/>
    <n v="42"/>
  </r>
  <r>
    <x v="1"/>
    <x v="5"/>
    <x v="4"/>
    <x v="3"/>
    <x v="1"/>
    <x v="0"/>
    <n v="2"/>
  </r>
  <r>
    <x v="1"/>
    <x v="5"/>
    <x v="2"/>
    <x v="0"/>
    <x v="0"/>
    <x v="0"/>
    <n v="6"/>
  </r>
  <r>
    <x v="1"/>
    <x v="5"/>
    <x v="2"/>
    <x v="1"/>
    <x v="0"/>
    <x v="0"/>
    <n v="5"/>
  </r>
  <r>
    <x v="1"/>
    <x v="5"/>
    <x v="2"/>
    <x v="1"/>
    <x v="1"/>
    <x v="0"/>
    <n v="11"/>
  </r>
  <r>
    <x v="1"/>
    <x v="5"/>
    <x v="2"/>
    <x v="2"/>
    <x v="0"/>
    <x v="0"/>
    <n v="2"/>
  </r>
  <r>
    <x v="2"/>
    <x v="0"/>
    <x v="0"/>
    <x v="0"/>
    <x v="0"/>
    <x v="0"/>
    <n v="1"/>
  </r>
  <r>
    <x v="3"/>
    <x v="0"/>
    <x v="0"/>
    <x v="0"/>
    <x v="0"/>
    <x v="0"/>
    <n v="2"/>
  </r>
  <r>
    <x v="3"/>
    <x v="2"/>
    <x v="0"/>
    <x v="0"/>
    <x v="0"/>
    <x v="0"/>
    <n v="2"/>
  </r>
  <r>
    <x v="3"/>
    <x v="2"/>
    <x v="1"/>
    <x v="0"/>
    <x v="0"/>
    <x v="0"/>
    <n v="1"/>
  </r>
  <r>
    <x v="3"/>
    <x v="1"/>
    <x v="0"/>
    <x v="0"/>
    <x v="0"/>
    <x v="0"/>
    <n v="1"/>
  </r>
  <r>
    <x v="3"/>
    <x v="4"/>
    <x v="0"/>
    <x v="0"/>
    <x v="0"/>
    <x v="0"/>
    <n v="3"/>
  </r>
  <r>
    <x v="3"/>
    <x v="4"/>
    <x v="3"/>
    <x v="0"/>
    <x v="0"/>
    <x v="0"/>
    <n v="5"/>
  </r>
  <r>
    <x v="3"/>
    <x v="4"/>
    <x v="3"/>
    <x v="2"/>
    <x v="0"/>
    <x v="0"/>
    <n v="2"/>
  </r>
  <r>
    <x v="3"/>
    <x v="4"/>
    <x v="1"/>
    <x v="0"/>
    <x v="0"/>
    <x v="0"/>
    <n v="2"/>
  </r>
  <r>
    <x v="4"/>
    <x v="0"/>
    <x v="0"/>
    <x v="0"/>
    <x v="0"/>
    <x v="0"/>
    <n v="11"/>
  </r>
  <r>
    <x v="4"/>
    <x v="2"/>
    <x v="0"/>
    <x v="0"/>
    <x v="0"/>
    <x v="0"/>
    <n v="8"/>
  </r>
  <r>
    <x v="4"/>
    <x v="2"/>
    <x v="1"/>
    <x v="0"/>
    <x v="0"/>
    <x v="0"/>
    <n v="6"/>
  </r>
  <r>
    <x v="4"/>
    <x v="1"/>
    <x v="0"/>
    <x v="0"/>
    <x v="0"/>
    <x v="0"/>
    <n v="3"/>
  </r>
  <r>
    <x v="5"/>
    <x v="0"/>
    <x v="0"/>
    <x v="0"/>
    <x v="0"/>
    <x v="0"/>
    <n v="3"/>
  </r>
  <r>
    <x v="5"/>
    <x v="2"/>
    <x v="0"/>
    <x v="0"/>
    <x v="0"/>
    <x v="0"/>
    <n v="5"/>
  </r>
  <r>
    <x v="5"/>
    <x v="2"/>
    <x v="1"/>
    <x v="0"/>
    <x v="0"/>
    <x v="0"/>
    <n v="3"/>
  </r>
  <r>
    <x v="5"/>
    <x v="1"/>
    <x v="0"/>
    <x v="0"/>
    <x v="0"/>
    <x v="0"/>
    <n v="1"/>
  </r>
  <r>
    <x v="5"/>
    <x v="3"/>
    <x v="0"/>
    <x v="0"/>
    <x v="0"/>
    <x v="0"/>
    <n v="1"/>
  </r>
  <r>
    <x v="5"/>
    <x v="3"/>
    <x v="3"/>
    <x v="0"/>
    <x v="0"/>
    <x v="0"/>
    <n v="1"/>
  </r>
  <r>
    <x v="5"/>
    <x v="3"/>
    <x v="3"/>
    <x v="2"/>
    <x v="0"/>
    <x v="0"/>
    <n v="2"/>
  </r>
  <r>
    <x v="5"/>
    <x v="3"/>
    <x v="1"/>
    <x v="0"/>
    <x v="0"/>
    <x v="0"/>
    <n v="1"/>
  </r>
  <r>
    <x v="5"/>
    <x v="3"/>
    <x v="2"/>
    <x v="0"/>
    <x v="0"/>
    <x v="0"/>
    <n v="6"/>
  </r>
  <r>
    <x v="5"/>
    <x v="3"/>
    <x v="2"/>
    <x v="1"/>
    <x v="0"/>
    <x v="0"/>
    <n v="3"/>
  </r>
  <r>
    <x v="5"/>
    <x v="3"/>
    <x v="2"/>
    <x v="1"/>
    <x v="1"/>
    <x v="0"/>
    <n v="5"/>
  </r>
  <r>
    <x v="5"/>
    <x v="3"/>
    <x v="2"/>
    <x v="2"/>
    <x v="0"/>
    <x v="0"/>
    <n v="4"/>
  </r>
  <r>
    <x v="5"/>
    <x v="4"/>
    <x v="0"/>
    <x v="0"/>
    <x v="0"/>
    <x v="0"/>
    <n v="2"/>
  </r>
  <r>
    <x v="5"/>
    <x v="4"/>
    <x v="3"/>
    <x v="0"/>
    <x v="0"/>
    <x v="0"/>
    <n v="9"/>
  </r>
  <r>
    <x v="5"/>
    <x v="4"/>
    <x v="3"/>
    <x v="2"/>
    <x v="0"/>
    <x v="0"/>
    <n v="13"/>
  </r>
  <r>
    <x v="5"/>
    <x v="4"/>
    <x v="1"/>
    <x v="0"/>
    <x v="0"/>
    <x v="0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x v="0"/>
    <n v="167"/>
  </r>
  <r>
    <x v="1"/>
    <n v="3"/>
  </r>
  <r>
    <x v="2"/>
    <n v="8"/>
  </r>
  <r>
    <x v="3"/>
    <n v="11"/>
  </r>
  <r>
    <x v="4"/>
    <n v="4"/>
  </r>
  <r>
    <x v="5"/>
    <n v="7"/>
  </r>
  <r>
    <x v="6"/>
    <n v="9"/>
  </r>
  <r>
    <x v="1"/>
    <n v="2"/>
  </r>
  <r>
    <x v="2"/>
    <n v="44"/>
  </r>
  <r>
    <x v="3"/>
    <n v="94"/>
  </r>
  <r>
    <x v="4"/>
    <n v="17"/>
  </r>
  <r>
    <x v="7"/>
    <n v="3"/>
  </r>
  <r>
    <x v="5"/>
    <n v="5"/>
  </r>
  <r>
    <x v="6"/>
    <n v="11"/>
  </r>
  <r>
    <x v="1"/>
    <n v="4"/>
  </r>
  <r>
    <x v="2"/>
    <n v="57"/>
  </r>
  <r>
    <x v="4"/>
    <n v="43"/>
  </r>
  <r>
    <x v="7"/>
    <n v="18"/>
  </r>
  <r>
    <x v="5"/>
    <n v="11"/>
  </r>
  <r>
    <x v="6"/>
    <n v="16"/>
  </r>
  <r>
    <x v="1"/>
    <n v="12"/>
  </r>
  <r>
    <x v="2"/>
    <n v="43"/>
  </r>
  <r>
    <x v="7"/>
    <n v="22"/>
  </r>
  <r>
    <x v="5"/>
    <n v="18"/>
  </r>
  <r>
    <x v="6"/>
    <n v="27"/>
  </r>
  <r>
    <x v="1"/>
    <n v="14"/>
  </r>
  <r>
    <x v="7"/>
    <n v="40"/>
  </r>
  <r>
    <x v="5"/>
    <n v="21"/>
  </r>
  <r>
    <x v="6"/>
    <n v="17"/>
  </r>
  <r>
    <x v="1"/>
    <n v="25"/>
  </r>
  <r>
    <x v="7"/>
    <n v="23"/>
  </r>
  <r>
    <x v="5"/>
    <n v="12"/>
  </r>
  <r>
    <x v="1"/>
    <n v="13"/>
  </r>
  <r>
    <x v="7"/>
    <n v="11"/>
  </r>
  <r>
    <x v="1"/>
    <n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5">
  <r>
    <x v="0"/>
    <x v="0"/>
    <x v="0"/>
    <x v="0"/>
    <x v="0"/>
    <x v="0"/>
    <x v="0"/>
    <x v="0"/>
    <n v="10"/>
  </r>
  <r>
    <x v="0"/>
    <x v="1"/>
    <x v="0"/>
    <x v="0"/>
    <x v="0"/>
    <x v="0"/>
    <x v="0"/>
    <x v="0"/>
    <n v="1"/>
  </r>
  <r>
    <x v="0"/>
    <x v="2"/>
    <x v="0"/>
    <x v="0"/>
    <x v="0"/>
    <x v="0"/>
    <x v="0"/>
    <x v="0"/>
    <n v="7"/>
  </r>
  <r>
    <x v="0"/>
    <x v="2"/>
    <x v="1"/>
    <x v="0"/>
    <x v="0"/>
    <x v="0"/>
    <x v="0"/>
    <x v="0"/>
    <n v="8"/>
  </r>
  <r>
    <x v="0"/>
    <x v="2"/>
    <x v="1"/>
    <x v="1"/>
    <x v="0"/>
    <x v="0"/>
    <x v="0"/>
    <x v="0"/>
    <n v="3"/>
  </r>
  <r>
    <x v="0"/>
    <x v="2"/>
    <x v="2"/>
    <x v="0"/>
    <x v="0"/>
    <x v="0"/>
    <x v="0"/>
    <x v="0"/>
    <n v="2"/>
  </r>
  <r>
    <x v="0"/>
    <x v="2"/>
    <x v="2"/>
    <x v="1"/>
    <x v="0"/>
    <x v="0"/>
    <x v="0"/>
    <x v="0"/>
    <n v="1"/>
  </r>
  <r>
    <x v="0"/>
    <x v="2"/>
    <x v="2"/>
    <x v="2"/>
    <x v="0"/>
    <x v="0"/>
    <x v="0"/>
    <x v="0"/>
    <n v="2"/>
  </r>
  <r>
    <x v="0"/>
    <x v="2"/>
    <x v="2"/>
    <x v="2"/>
    <x v="1"/>
    <x v="0"/>
    <x v="0"/>
    <x v="0"/>
    <n v="1"/>
  </r>
  <r>
    <x v="0"/>
    <x v="2"/>
    <x v="3"/>
    <x v="0"/>
    <x v="0"/>
    <x v="0"/>
    <x v="0"/>
    <x v="0"/>
    <n v="2"/>
  </r>
  <r>
    <x v="0"/>
    <x v="2"/>
    <x v="3"/>
    <x v="1"/>
    <x v="0"/>
    <x v="0"/>
    <x v="0"/>
    <x v="0"/>
    <n v="2"/>
  </r>
  <r>
    <x v="0"/>
    <x v="2"/>
    <x v="3"/>
    <x v="2"/>
    <x v="0"/>
    <x v="0"/>
    <x v="0"/>
    <x v="0"/>
    <n v="3"/>
  </r>
  <r>
    <x v="0"/>
    <x v="2"/>
    <x v="3"/>
    <x v="2"/>
    <x v="1"/>
    <x v="0"/>
    <x v="0"/>
    <x v="0"/>
    <n v="3"/>
  </r>
  <r>
    <x v="0"/>
    <x v="2"/>
    <x v="3"/>
    <x v="3"/>
    <x v="2"/>
    <x v="0"/>
    <x v="0"/>
    <x v="0"/>
    <n v="1"/>
  </r>
  <r>
    <x v="0"/>
    <x v="2"/>
    <x v="3"/>
    <x v="3"/>
    <x v="2"/>
    <x v="1"/>
    <x v="0"/>
    <x v="0"/>
    <n v="2"/>
  </r>
  <r>
    <x v="0"/>
    <x v="3"/>
    <x v="0"/>
    <x v="0"/>
    <x v="0"/>
    <x v="0"/>
    <x v="0"/>
    <x v="0"/>
    <n v="3"/>
  </r>
  <r>
    <x v="0"/>
    <x v="3"/>
    <x v="4"/>
    <x v="0"/>
    <x v="0"/>
    <x v="0"/>
    <x v="0"/>
    <x v="0"/>
    <n v="1"/>
  </r>
  <r>
    <x v="0"/>
    <x v="3"/>
    <x v="5"/>
    <x v="0"/>
    <x v="0"/>
    <x v="0"/>
    <x v="0"/>
    <x v="0"/>
    <n v="1"/>
  </r>
  <r>
    <x v="0"/>
    <x v="3"/>
    <x v="5"/>
    <x v="1"/>
    <x v="0"/>
    <x v="0"/>
    <x v="0"/>
    <x v="0"/>
    <n v="1"/>
  </r>
  <r>
    <x v="0"/>
    <x v="3"/>
    <x v="5"/>
    <x v="2"/>
    <x v="0"/>
    <x v="0"/>
    <x v="0"/>
    <x v="0"/>
    <n v="4"/>
  </r>
  <r>
    <x v="0"/>
    <x v="3"/>
    <x v="5"/>
    <x v="2"/>
    <x v="1"/>
    <x v="0"/>
    <x v="0"/>
    <x v="0"/>
    <n v="5"/>
  </r>
  <r>
    <x v="0"/>
    <x v="3"/>
    <x v="5"/>
    <x v="3"/>
    <x v="0"/>
    <x v="0"/>
    <x v="0"/>
    <x v="0"/>
    <n v="1"/>
  </r>
  <r>
    <x v="0"/>
    <x v="3"/>
    <x v="5"/>
    <x v="3"/>
    <x v="1"/>
    <x v="0"/>
    <x v="0"/>
    <x v="0"/>
    <n v="2"/>
  </r>
  <r>
    <x v="0"/>
    <x v="3"/>
    <x v="5"/>
    <x v="3"/>
    <x v="2"/>
    <x v="0"/>
    <x v="0"/>
    <x v="0"/>
    <n v="2"/>
  </r>
  <r>
    <x v="0"/>
    <x v="3"/>
    <x v="5"/>
    <x v="3"/>
    <x v="2"/>
    <x v="1"/>
    <x v="0"/>
    <x v="0"/>
    <n v="6"/>
  </r>
  <r>
    <x v="0"/>
    <x v="3"/>
    <x v="5"/>
    <x v="4"/>
    <x v="0"/>
    <x v="0"/>
    <x v="0"/>
    <x v="0"/>
    <n v="3"/>
  </r>
  <r>
    <x v="0"/>
    <x v="3"/>
    <x v="5"/>
    <x v="4"/>
    <x v="2"/>
    <x v="0"/>
    <x v="0"/>
    <x v="0"/>
    <n v="3"/>
  </r>
  <r>
    <x v="0"/>
    <x v="3"/>
    <x v="5"/>
    <x v="4"/>
    <x v="2"/>
    <x v="1"/>
    <x v="0"/>
    <x v="0"/>
    <n v="8"/>
  </r>
  <r>
    <x v="0"/>
    <x v="3"/>
    <x v="5"/>
    <x v="4"/>
    <x v="3"/>
    <x v="0"/>
    <x v="0"/>
    <x v="0"/>
    <n v="1"/>
  </r>
  <r>
    <x v="0"/>
    <x v="3"/>
    <x v="5"/>
    <x v="4"/>
    <x v="3"/>
    <x v="2"/>
    <x v="0"/>
    <x v="0"/>
    <n v="2"/>
  </r>
  <r>
    <x v="0"/>
    <x v="3"/>
    <x v="5"/>
    <x v="4"/>
    <x v="3"/>
    <x v="2"/>
    <x v="1"/>
    <x v="0"/>
    <n v="4"/>
  </r>
  <r>
    <x v="0"/>
    <x v="3"/>
    <x v="6"/>
    <x v="5"/>
    <x v="0"/>
    <x v="0"/>
    <x v="0"/>
    <x v="0"/>
    <n v="2"/>
  </r>
  <r>
    <x v="0"/>
    <x v="3"/>
    <x v="6"/>
    <x v="5"/>
    <x v="1"/>
    <x v="0"/>
    <x v="0"/>
    <x v="0"/>
    <n v="1"/>
  </r>
  <r>
    <x v="0"/>
    <x v="3"/>
    <x v="6"/>
    <x v="5"/>
    <x v="2"/>
    <x v="0"/>
    <x v="0"/>
    <x v="0"/>
    <n v="6"/>
  </r>
  <r>
    <x v="0"/>
    <x v="3"/>
    <x v="6"/>
    <x v="5"/>
    <x v="2"/>
    <x v="1"/>
    <x v="0"/>
    <x v="0"/>
    <n v="6"/>
  </r>
  <r>
    <x v="0"/>
    <x v="3"/>
    <x v="6"/>
    <x v="5"/>
    <x v="3"/>
    <x v="1"/>
    <x v="0"/>
    <x v="0"/>
    <n v="1"/>
  </r>
  <r>
    <x v="0"/>
    <x v="3"/>
    <x v="6"/>
    <x v="5"/>
    <x v="3"/>
    <x v="2"/>
    <x v="0"/>
    <x v="0"/>
    <n v="4"/>
  </r>
  <r>
    <x v="0"/>
    <x v="3"/>
    <x v="6"/>
    <x v="5"/>
    <x v="3"/>
    <x v="2"/>
    <x v="1"/>
    <x v="0"/>
    <n v="6"/>
  </r>
  <r>
    <x v="0"/>
    <x v="3"/>
    <x v="6"/>
    <x v="5"/>
    <x v="4"/>
    <x v="2"/>
    <x v="0"/>
    <x v="0"/>
    <n v="3"/>
  </r>
  <r>
    <x v="0"/>
    <x v="3"/>
    <x v="6"/>
    <x v="5"/>
    <x v="4"/>
    <x v="2"/>
    <x v="1"/>
    <x v="0"/>
    <n v="2"/>
  </r>
  <r>
    <x v="0"/>
    <x v="3"/>
    <x v="6"/>
    <x v="5"/>
    <x v="4"/>
    <x v="3"/>
    <x v="1"/>
    <x v="0"/>
    <n v="1"/>
  </r>
  <r>
    <x v="0"/>
    <x v="3"/>
    <x v="6"/>
    <x v="5"/>
    <x v="4"/>
    <x v="3"/>
    <x v="2"/>
    <x v="0"/>
    <n v="2"/>
  </r>
  <r>
    <x v="0"/>
    <x v="3"/>
    <x v="6"/>
    <x v="5"/>
    <x v="4"/>
    <x v="3"/>
    <x v="2"/>
    <x v="1"/>
    <n v="9"/>
  </r>
  <r>
    <x v="0"/>
    <x v="3"/>
    <x v="1"/>
    <x v="0"/>
    <x v="0"/>
    <x v="0"/>
    <x v="0"/>
    <x v="0"/>
    <n v="1"/>
  </r>
  <r>
    <x v="0"/>
    <x v="3"/>
    <x v="2"/>
    <x v="0"/>
    <x v="0"/>
    <x v="0"/>
    <x v="0"/>
    <x v="0"/>
    <n v="2"/>
  </r>
  <r>
    <x v="0"/>
    <x v="3"/>
    <x v="3"/>
    <x v="2"/>
    <x v="0"/>
    <x v="0"/>
    <x v="0"/>
    <x v="0"/>
    <n v="1"/>
  </r>
  <r>
    <x v="0"/>
    <x v="4"/>
    <x v="0"/>
    <x v="0"/>
    <x v="0"/>
    <x v="0"/>
    <x v="0"/>
    <x v="0"/>
    <n v="1"/>
  </r>
  <r>
    <x v="0"/>
    <x v="4"/>
    <x v="5"/>
    <x v="0"/>
    <x v="0"/>
    <x v="0"/>
    <x v="0"/>
    <x v="0"/>
    <n v="1"/>
  </r>
  <r>
    <x v="0"/>
    <x v="4"/>
    <x v="5"/>
    <x v="1"/>
    <x v="0"/>
    <x v="0"/>
    <x v="0"/>
    <x v="0"/>
    <n v="1"/>
  </r>
  <r>
    <x v="0"/>
    <x v="4"/>
    <x v="5"/>
    <x v="2"/>
    <x v="0"/>
    <x v="0"/>
    <x v="0"/>
    <x v="0"/>
    <n v="1"/>
  </r>
  <r>
    <x v="0"/>
    <x v="4"/>
    <x v="5"/>
    <x v="3"/>
    <x v="0"/>
    <x v="0"/>
    <x v="0"/>
    <x v="0"/>
    <n v="1"/>
  </r>
  <r>
    <x v="0"/>
    <x v="4"/>
    <x v="5"/>
    <x v="3"/>
    <x v="2"/>
    <x v="0"/>
    <x v="0"/>
    <x v="0"/>
    <n v="1"/>
  </r>
  <r>
    <x v="0"/>
    <x v="4"/>
    <x v="5"/>
    <x v="3"/>
    <x v="2"/>
    <x v="1"/>
    <x v="0"/>
    <x v="0"/>
    <n v="1"/>
  </r>
  <r>
    <x v="0"/>
    <x v="4"/>
    <x v="5"/>
    <x v="4"/>
    <x v="2"/>
    <x v="0"/>
    <x v="0"/>
    <x v="0"/>
    <n v="3"/>
  </r>
  <r>
    <x v="0"/>
    <x v="4"/>
    <x v="5"/>
    <x v="4"/>
    <x v="3"/>
    <x v="1"/>
    <x v="0"/>
    <x v="0"/>
    <n v="1"/>
  </r>
  <r>
    <x v="0"/>
    <x v="4"/>
    <x v="5"/>
    <x v="4"/>
    <x v="3"/>
    <x v="2"/>
    <x v="0"/>
    <x v="0"/>
    <n v="2"/>
  </r>
  <r>
    <x v="0"/>
    <x v="4"/>
    <x v="1"/>
    <x v="0"/>
    <x v="0"/>
    <x v="0"/>
    <x v="0"/>
    <x v="0"/>
    <n v="1"/>
  </r>
  <r>
    <x v="0"/>
    <x v="4"/>
    <x v="3"/>
    <x v="1"/>
    <x v="0"/>
    <x v="0"/>
    <x v="0"/>
    <x v="0"/>
    <n v="1"/>
  </r>
  <r>
    <x v="0"/>
    <x v="5"/>
    <x v="0"/>
    <x v="0"/>
    <x v="0"/>
    <x v="0"/>
    <x v="0"/>
    <x v="0"/>
    <n v="2"/>
  </r>
  <r>
    <x v="0"/>
    <x v="6"/>
    <x v="0"/>
    <x v="0"/>
    <x v="0"/>
    <x v="0"/>
    <x v="0"/>
    <x v="0"/>
    <n v="3"/>
  </r>
  <r>
    <x v="0"/>
    <x v="6"/>
    <x v="1"/>
    <x v="0"/>
    <x v="0"/>
    <x v="0"/>
    <x v="0"/>
    <x v="0"/>
    <n v="1"/>
  </r>
  <r>
    <x v="0"/>
    <x v="7"/>
    <x v="0"/>
    <x v="0"/>
    <x v="0"/>
    <x v="0"/>
    <x v="0"/>
    <x v="0"/>
    <n v="3"/>
  </r>
  <r>
    <x v="0"/>
    <x v="7"/>
    <x v="4"/>
    <x v="0"/>
    <x v="0"/>
    <x v="0"/>
    <x v="0"/>
    <x v="0"/>
    <n v="1"/>
  </r>
  <r>
    <x v="1"/>
    <x v="0"/>
    <x v="0"/>
    <x v="0"/>
    <x v="0"/>
    <x v="0"/>
    <x v="0"/>
    <x v="0"/>
    <n v="3"/>
  </r>
  <r>
    <x v="2"/>
    <x v="0"/>
    <x v="0"/>
    <x v="0"/>
    <x v="0"/>
    <x v="0"/>
    <x v="0"/>
    <x v="0"/>
    <n v="1"/>
  </r>
  <r>
    <x v="2"/>
    <x v="1"/>
    <x v="0"/>
    <x v="0"/>
    <x v="0"/>
    <x v="0"/>
    <x v="0"/>
    <x v="0"/>
    <n v="1"/>
  </r>
  <r>
    <x v="2"/>
    <x v="6"/>
    <x v="4"/>
    <x v="0"/>
    <x v="0"/>
    <x v="0"/>
    <x v="0"/>
    <x v="0"/>
    <n v="1"/>
  </r>
  <r>
    <x v="2"/>
    <x v="7"/>
    <x v="0"/>
    <x v="0"/>
    <x v="0"/>
    <x v="0"/>
    <x v="0"/>
    <x v="0"/>
    <n v="2"/>
  </r>
  <r>
    <x v="2"/>
    <x v="7"/>
    <x v="1"/>
    <x v="0"/>
    <x v="0"/>
    <x v="0"/>
    <x v="0"/>
    <x v="0"/>
    <n v="1"/>
  </r>
  <r>
    <x v="2"/>
    <x v="7"/>
    <x v="1"/>
    <x v="1"/>
    <x v="0"/>
    <x v="0"/>
    <x v="0"/>
    <x v="0"/>
    <n v="1"/>
  </r>
  <r>
    <x v="2"/>
    <x v="7"/>
    <x v="2"/>
    <x v="0"/>
    <x v="0"/>
    <x v="0"/>
    <x v="0"/>
    <x v="0"/>
    <n v="1"/>
  </r>
  <r>
    <x v="3"/>
    <x v="0"/>
    <x v="0"/>
    <x v="0"/>
    <x v="0"/>
    <x v="0"/>
    <x v="0"/>
    <x v="0"/>
    <n v="3"/>
  </r>
  <r>
    <x v="3"/>
    <x v="2"/>
    <x v="0"/>
    <x v="0"/>
    <x v="0"/>
    <x v="0"/>
    <x v="0"/>
    <x v="0"/>
    <n v="1"/>
  </r>
  <r>
    <x v="3"/>
    <x v="2"/>
    <x v="2"/>
    <x v="0"/>
    <x v="0"/>
    <x v="0"/>
    <x v="0"/>
    <x v="0"/>
    <n v="1"/>
  </r>
  <r>
    <x v="3"/>
    <x v="2"/>
    <x v="2"/>
    <x v="1"/>
    <x v="0"/>
    <x v="0"/>
    <x v="0"/>
    <x v="0"/>
    <n v="1"/>
  </r>
  <r>
    <x v="3"/>
    <x v="2"/>
    <x v="3"/>
    <x v="2"/>
    <x v="1"/>
    <x v="0"/>
    <x v="0"/>
    <x v="0"/>
    <n v="1"/>
  </r>
  <r>
    <x v="3"/>
    <x v="4"/>
    <x v="5"/>
    <x v="2"/>
    <x v="1"/>
    <x v="0"/>
    <x v="0"/>
    <x v="0"/>
    <n v="1"/>
  </r>
  <r>
    <x v="3"/>
    <x v="4"/>
    <x v="5"/>
    <x v="3"/>
    <x v="2"/>
    <x v="0"/>
    <x v="0"/>
    <x v="0"/>
    <n v="1"/>
  </r>
  <r>
    <x v="3"/>
    <x v="7"/>
    <x v="0"/>
    <x v="0"/>
    <x v="0"/>
    <x v="0"/>
    <x v="0"/>
    <x v="0"/>
    <n v="2"/>
  </r>
  <r>
    <x v="4"/>
    <x v="2"/>
    <x v="4"/>
    <x v="0"/>
    <x v="0"/>
    <x v="0"/>
    <x v="0"/>
    <x v="0"/>
    <n v="1"/>
  </r>
  <r>
    <x v="4"/>
    <x v="2"/>
    <x v="1"/>
    <x v="0"/>
    <x v="0"/>
    <x v="0"/>
    <x v="0"/>
    <x v="0"/>
    <n v="1"/>
  </r>
  <r>
    <x v="4"/>
    <x v="2"/>
    <x v="1"/>
    <x v="1"/>
    <x v="0"/>
    <x v="0"/>
    <x v="0"/>
    <x v="0"/>
    <n v="1"/>
  </r>
  <r>
    <x v="4"/>
    <x v="5"/>
    <x v="0"/>
    <x v="0"/>
    <x v="0"/>
    <x v="0"/>
    <x v="0"/>
    <x v="0"/>
    <n v="1"/>
  </r>
  <r>
    <x v="5"/>
    <x v="0"/>
    <x v="0"/>
    <x v="0"/>
    <x v="0"/>
    <x v="0"/>
    <x v="0"/>
    <x v="0"/>
    <n v="7"/>
  </r>
  <r>
    <x v="6"/>
    <x v="0"/>
    <x v="0"/>
    <x v="0"/>
    <x v="0"/>
    <x v="0"/>
    <x v="0"/>
    <x v="0"/>
    <n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1">
  <r>
    <x v="0"/>
    <n v="10"/>
  </r>
  <r>
    <x v="1"/>
    <n v="88"/>
  </r>
  <r>
    <x v="2"/>
    <n v="1"/>
  </r>
  <r>
    <x v="3"/>
    <n v="18"/>
  </r>
  <r>
    <x v="4"/>
    <n v="28"/>
  </r>
  <r>
    <x v="5"/>
    <n v="64"/>
  </r>
  <r>
    <x v="0"/>
    <n v="27"/>
  </r>
  <r>
    <x v="2"/>
    <n v="6"/>
  </r>
  <r>
    <x v="3"/>
    <n v="26"/>
  </r>
  <r>
    <x v="4"/>
    <n v="46"/>
  </r>
  <r>
    <x v="5"/>
    <n v="78"/>
  </r>
  <r>
    <x v="0"/>
    <n v="36"/>
  </r>
  <r>
    <x v="2"/>
    <n v="21"/>
  </r>
  <r>
    <x v="3"/>
    <n v="52"/>
  </r>
  <r>
    <x v="4"/>
    <n v="44"/>
  </r>
  <r>
    <x v="0"/>
    <n v="27"/>
  </r>
  <r>
    <x v="2"/>
    <n v="25"/>
  </r>
  <r>
    <x v="4"/>
    <n v="50"/>
  </r>
  <r>
    <x v="0"/>
    <n v="46"/>
  </r>
  <r>
    <x v="2"/>
    <n v="20"/>
  </r>
  <r>
    <x v="2"/>
    <n v="4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9">
  <r>
    <x v="0"/>
    <x v="0"/>
    <x v="0"/>
    <x v="0"/>
    <x v="0"/>
    <x v="0"/>
    <x v="0"/>
  </r>
  <r>
    <x v="1"/>
    <x v="1"/>
    <x v="1"/>
    <x v="1"/>
    <x v="0"/>
    <x v="0"/>
    <x v="0"/>
  </r>
  <r>
    <x v="2"/>
    <x v="2"/>
    <x v="0"/>
    <x v="0"/>
    <x v="0"/>
    <x v="0"/>
    <x v="0"/>
  </r>
  <r>
    <x v="0"/>
    <x v="3"/>
    <x v="2"/>
    <x v="0"/>
    <x v="0"/>
    <x v="0"/>
    <x v="0"/>
  </r>
  <r>
    <x v="0"/>
    <x v="0"/>
    <x v="3"/>
    <x v="0"/>
    <x v="0"/>
    <x v="0"/>
    <x v="0"/>
  </r>
  <r>
    <x v="3"/>
    <x v="2"/>
    <x v="4"/>
    <x v="2"/>
    <x v="0"/>
    <x v="0"/>
    <x v="0"/>
  </r>
  <r>
    <x v="1"/>
    <x v="0"/>
    <x v="0"/>
    <x v="0"/>
    <x v="0"/>
    <x v="0"/>
    <x v="0"/>
  </r>
  <r>
    <x v="3"/>
    <x v="1"/>
    <x v="4"/>
    <x v="2"/>
    <x v="0"/>
    <x v="0"/>
    <x v="0"/>
  </r>
  <r>
    <x v="2"/>
    <x v="1"/>
    <x v="1"/>
    <x v="3"/>
    <x v="1"/>
    <x v="1"/>
    <x v="1"/>
  </r>
  <r>
    <x v="3"/>
    <x v="2"/>
    <x v="4"/>
    <x v="1"/>
    <x v="2"/>
    <x v="2"/>
    <x v="0"/>
  </r>
  <r>
    <x v="1"/>
    <x v="1"/>
    <x v="1"/>
    <x v="1"/>
    <x v="2"/>
    <x v="2"/>
    <x v="0"/>
  </r>
  <r>
    <x v="1"/>
    <x v="4"/>
    <x v="5"/>
    <x v="4"/>
    <x v="0"/>
    <x v="0"/>
    <x v="0"/>
  </r>
  <r>
    <x v="0"/>
    <x v="1"/>
    <x v="1"/>
    <x v="3"/>
    <x v="1"/>
    <x v="0"/>
    <x v="0"/>
  </r>
  <r>
    <x v="2"/>
    <x v="1"/>
    <x v="1"/>
    <x v="1"/>
    <x v="2"/>
    <x v="2"/>
    <x v="0"/>
  </r>
  <r>
    <x v="1"/>
    <x v="1"/>
    <x v="1"/>
    <x v="3"/>
    <x v="1"/>
    <x v="1"/>
    <x v="1"/>
  </r>
  <r>
    <x v="3"/>
    <x v="1"/>
    <x v="1"/>
    <x v="2"/>
    <x v="0"/>
    <x v="0"/>
    <x v="0"/>
  </r>
  <r>
    <x v="2"/>
    <x v="2"/>
    <x v="4"/>
    <x v="1"/>
    <x v="2"/>
    <x v="0"/>
    <x v="0"/>
  </r>
  <r>
    <x v="0"/>
    <x v="1"/>
    <x v="5"/>
    <x v="4"/>
    <x v="0"/>
    <x v="0"/>
    <x v="0"/>
  </r>
  <r>
    <x v="0"/>
    <x v="1"/>
    <x v="1"/>
    <x v="1"/>
    <x v="0"/>
    <x v="0"/>
    <x v="0"/>
  </r>
  <r>
    <x v="2"/>
    <x v="1"/>
    <x v="1"/>
    <x v="3"/>
    <x v="1"/>
    <x v="1"/>
    <x v="0"/>
  </r>
  <r>
    <x v="3"/>
    <x v="1"/>
    <x v="1"/>
    <x v="1"/>
    <x v="2"/>
    <x v="0"/>
    <x v="0"/>
  </r>
  <r>
    <x v="1"/>
    <x v="1"/>
    <x v="1"/>
    <x v="3"/>
    <x v="1"/>
    <x v="1"/>
    <x v="1"/>
  </r>
  <r>
    <x v="2"/>
    <x v="2"/>
    <x v="4"/>
    <x v="1"/>
    <x v="0"/>
    <x v="0"/>
    <x v="0"/>
  </r>
  <r>
    <x v="3"/>
    <x v="1"/>
    <x v="1"/>
    <x v="1"/>
    <x v="2"/>
    <x v="2"/>
    <x v="0"/>
  </r>
  <r>
    <x v="3"/>
    <x v="0"/>
    <x v="0"/>
    <x v="0"/>
    <x v="0"/>
    <x v="0"/>
    <x v="0"/>
  </r>
  <r>
    <x v="2"/>
    <x v="1"/>
    <x v="1"/>
    <x v="3"/>
    <x v="1"/>
    <x v="1"/>
    <x v="1"/>
  </r>
  <r>
    <x v="1"/>
    <x v="2"/>
    <x v="5"/>
    <x v="4"/>
    <x v="3"/>
    <x v="0"/>
    <x v="0"/>
  </r>
  <r>
    <x v="2"/>
    <x v="0"/>
    <x v="2"/>
    <x v="0"/>
    <x v="0"/>
    <x v="0"/>
    <x v="0"/>
  </r>
  <r>
    <x v="2"/>
    <x v="2"/>
    <x v="4"/>
    <x v="1"/>
    <x v="2"/>
    <x v="2"/>
    <x v="0"/>
  </r>
  <r>
    <x v="0"/>
    <x v="1"/>
    <x v="1"/>
    <x v="3"/>
    <x v="1"/>
    <x v="1"/>
    <x v="1"/>
  </r>
  <r>
    <x v="0"/>
    <x v="1"/>
    <x v="1"/>
    <x v="1"/>
    <x v="2"/>
    <x v="2"/>
    <x v="0"/>
  </r>
  <r>
    <x v="3"/>
    <x v="1"/>
    <x v="1"/>
    <x v="3"/>
    <x v="1"/>
    <x v="1"/>
    <x v="1"/>
  </r>
  <r>
    <x v="0"/>
    <x v="2"/>
    <x v="5"/>
    <x v="4"/>
    <x v="0"/>
    <x v="0"/>
    <x v="0"/>
  </r>
  <r>
    <x v="3"/>
    <x v="2"/>
    <x v="2"/>
    <x v="0"/>
    <x v="0"/>
    <x v="0"/>
    <x v="0"/>
  </r>
  <r>
    <x v="3"/>
    <x v="2"/>
    <x v="5"/>
    <x v="4"/>
    <x v="3"/>
    <x v="0"/>
    <x v="0"/>
  </r>
  <r>
    <x v="3"/>
    <x v="2"/>
    <x v="4"/>
    <x v="4"/>
    <x v="0"/>
    <x v="0"/>
    <x v="0"/>
  </r>
  <r>
    <x v="0"/>
    <x v="1"/>
    <x v="1"/>
    <x v="3"/>
    <x v="1"/>
    <x v="1"/>
    <x v="1"/>
  </r>
  <r>
    <x v="0"/>
    <x v="2"/>
    <x v="5"/>
    <x v="0"/>
    <x v="0"/>
    <x v="0"/>
    <x v="0"/>
  </r>
  <r>
    <x v="3"/>
    <x v="2"/>
    <x v="0"/>
    <x v="0"/>
    <x v="0"/>
    <x v="0"/>
    <x v="0"/>
  </r>
  <r>
    <x v="0"/>
    <x v="2"/>
    <x v="5"/>
    <x v="4"/>
    <x v="3"/>
    <x v="0"/>
    <x v="0"/>
  </r>
  <r>
    <x v="2"/>
    <x v="1"/>
    <x v="1"/>
    <x v="1"/>
    <x v="2"/>
    <x v="2"/>
    <x v="0"/>
  </r>
  <r>
    <x v="2"/>
    <x v="1"/>
    <x v="1"/>
    <x v="3"/>
    <x v="1"/>
    <x v="1"/>
    <x v="1"/>
  </r>
  <r>
    <x v="3"/>
    <x v="1"/>
    <x v="1"/>
    <x v="3"/>
    <x v="1"/>
    <x v="1"/>
    <x v="1"/>
  </r>
  <r>
    <x v="3"/>
    <x v="1"/>
    <x v="1"/>
    <x v="1"/>
    <x v="2"/>
    <x v="2"/>
    <x v="0"/>
  </r>
  <r>
    <x v="3"/>
    <x v="1"/>
    <x v="1"/>
    <x v="3"/>
    <x v="1"/>
    <x v="1"/>
    <x v="1"/>
  </r>
  <r>
    <x v="2"/>
    <x v="0"/>
    <x v="0"/>
    <x v="2"/>
    <x v="0"/>
    <x v="0"/>
    <x v="0"/>
  </r>
  <r>
    <x v="2"/>
    <x v="1"/>
    <x v="1"/>
    <x v="3"/>
    <x v="1"/>
    <x v="1"/>
    <x v="0"/>
  </r>
  <r>
    <x v="3"/>
    <x v="0"/>
    <x v="2"/>
    <x v="0"/>
    <x v="0"/>
    <x v="0"/>
    <x v="0"/>
  </r>
  <r>
    <x v="1"/>
    <x v="4"/>
    <x v="5"/>
    <x v="0"/>
    <x v="0"/>
    <x v="0"/>
    <x v="0"/>
  </r>
  <r>
    <x v="3"/>
    <x v="1"/>
    <x v="1"/>
    <x v="1"/>
    <x v="0"/>
    <x v="0"/>
    <x v="0"/>
  </r>
  <r>
    <x v="3"/>
    <x v="0"/>
    <x v="0"/>
    <x v="2"/>
    <x v="0"/>
    <x v="0"/>
    <x v="0"/>
  </r>
  <r>
    <x v="2"/>
    <x v="2"/>
    <x v="5"/>
    <x v="2"/>
    <x v="0"/>
    <x v="0"/>
    <x v="0"/>
  </r>
  <r>
    <x v="1"/>
    <x v="1"/>
    <x v="4"/>
    <x v="1"/>
    <x v="3"/>
    <x v="0"/>
    <x v="0"/>
  </r>
  <r>
    <x v="2"/>
    <x v="1"/>
    <x v="1"/>
    <x v="3"/>
    <x v="1"/>
    <x v="1"/>
    <x v="1"/>
  </r>
  <r>
    <x v="1"/>
    <x v="2"/>
    <x v="4"/>
    <x v="1"/>
    <x v="0"/>
    <x v="0"/>
    <x v="0"/>
  </r>
  <r>
    <x v="2"/>
    <x v="1"/>
    <x v="1"/>
    <x v="3"/>
    <x v="1"/>
    <x v="2"/>
    <x v="0"/>
  </r>
  <r>
    <x v="2"/>
    <x v="2"/>
    <x v="4"/>
    <x v="1"/>
    <x v="2"/>
    <x v="0"/>
    <x v="0"/>
  </r>
  <r>
    <x v="2"/>
    <x v="2"/>
    <x v="4"/>
    <x v="1"/>
    <x v="3"/>
    <x v="0"/>
    <x v="0"/>
  </r>
  <r>
    <x v="2"/>
    <x v="1"/>
    <x v="1"/>
    <x v="1"/>
    <x v="3"/>
    <x v="0"/>
    <x v="0"/>
  </r>
  <r>
    <x v="3"/>
    <x v="5"/>
    <x v="2"/>
    <x v="0"/>
    <x v="0"/>
    <x v="0"/>
    <x v="0"/>
  </r>
  <r>
    <x v="3"/>
    <x v="2"/>
    <x v="2"/>
    <x v="0"/>
    <x v="0"/>
    <x v="0"/>
    <x v="0"/>
  </r>
  <r>
    <x v="2"/>
    <x v="1"/>
    <x v="1"/>
    <x v="3"/>
    <x v="1"/>
    <x v="1"/>
    <x v="1"/>
  </r>
  <r>
    <x v="0"/>
    <x v="2"/>
    <x v="0"/>
    <x v="0"/>
    <x v="0"/>
    <x v="0"/>
    <x v="0"/>
  </r>
  <r>
    <x v="2"/>
    <x v="1"/>
    <x v="1"/>
    <x v="1"/>
    <x v="0"/>
    <x v="0"/>
    <x v="0"/>
  </r>
  <r>
    <x v="2"/>
    <x v="4"/>
    <x v="5"/>
    <x v="4"/>
    <x v="0"/>
    <x v="0"/>
    <x v="0"/>
  </r>
  <r>
    <x v="0"/>
    <x v="2"/>
    <x v="5"/>
    <x v="4"/>
    <x v="0"/>
    <x v="0"/>
    <x v="0"/>
  </r>
  <r>
    <x v="0"/>
    <x v="0"/>
    <x v="0"/>
    <x v="0"/>
    <x v="0"/>
    <x v="0"/>
    <x v="0"/>
  </r>
  <r>
    <x v="0"/>
    <x v="2"/>
    <x v="4"/>
    <x v="4"/>
    <x v="3"/>
    <x v="0"/>
    <x v="0"/>
  </r>
  <r>
    <x v="2"/>
    <x v="2"/>
    <x v="5"/>
    <x v="4"/>
    <x v="0"/>
    <x v="0"/>
    <x v="0"/>
  </r>
  <r>
    <x v="3"/>
    <x v="1"/>
    <x v="1"/>
    <x v="3"/>
    <x v="1"/>
    <x v="1"/>
    <x v="1"/>
  </r>
  <r>
    <x v="0"/>
    <x v="2"/>
    <x v="5"/>
    <x v="4"/>
    <x v="3"/>
    <x v="0"/>
    <x v="0"/>
  </r>
  <r>
    <x v="2"/>
    <x v="2"/>
    <x v="5"/>
    <x v="4"/>
    <x v="0"/>
    <x v="0"/>
    <x v="0"/>
  </r>
  <r>
    <x v="2"/>
    <x v="1"/>
    <x v="0"/>
    <x v="0"/>
    <x v="0"/>
    <x v="0"/>
    <x v="0"/>
  </r>
  <r>
    <x v="3"/>
    <x v="1"/>
    <x v="1"/>
    <x v="3"/>
    <x v="1"/>
    <x v="1"/>
    <x v="1"/>
  </r>
  <r>
    <x v="0"/>
    <x v="1"/>
    <x v="1"/>
    <x v="3"/>
    <x v="1"/>
    <x v="1"/>
    <x v="0"/>
  </r>
  <r>
    <x v="1"/>
    <x v="0"/>
    <x v="0"/>
    <x v="2"/>
    <x v="0"/>
    <x v="0"/>
    <x v="0"/>
  </r>
  <r>
    <x v="4"/>
    <x v="2"/>
    <x v="5"/>
    <x v="4"/>
    <x v="3"/>
    <x v="0"/>
    <x v="0"/>
  </r>
  <r>
    <x v="3"/>
    <x v="1"/>
    <x v="1"/>
    <x v="3"/>
    <x v="1"/>
    <x v="1"/>
    <x v="1"/>
  </r>
  <r>
    <x v="0"/>
    <x v="2"/>
    <x v="5"/>
    <x v="4"/>
    <x v="3"/>
    <x v="0"/>
    <x v="0"/>
  </r>
  <r>
    <x v="0"/>
    <x v="1"/>
    <x v="1"/>
    <x v="3"/>
    <x v="1"/>
    <x v="1"/>
    <x v="1"/>
  </r>
  <r>
    <x v="0"/>
    <x v="1"/>
    <x v="1"/>
    <x v="1"/>
    <x v="2"/>
    <x v="0"/>
    <x v="0"/>
  </r>
  <r>
    <x v="3"/>
    <x v="2"/>
    <x v="5"/>
    <x v="4"/>
    <x v="3"/>
    <x v="0"/>
    <x v="0"/>
  </r>
  <r>
    <x v="4"/>
    <x v="1"/>
    <x v="1"/>
    <x v="1"/>
    <x v="2"/>
    <x v="0"/>
    <x v="0"/>
  </r>
  <r>
    <x v="0"/>
    <x v="2"/>
    <x v="4"/>
    <x v="1"/>
    <x v="0"/>
    <x v="0"/>
    <x v="0"/>
  </r>
  <r>
    <x v="2"/>
    <x v="0"/>
    <x v="2"/>
    <x v="0"/>
    <x v="0"/>
    <x v="0"/>
    <x v="0"/>
  </r>
  <r>
    <x v="2"/>
    <x v="4"/>
    <x v="5"/>
    <x v="2"/>
    <x v="0"/>
    <x v="0"/>
    <x v="0"/>
  </r>
  <r>
    <x v="2"/>
    <x v="2"/>
    <x v="4"/>
    <x v="4"/>
    <x v="3"/>
    <x v="0"/>
    <x v="0"/>
  </r>
  <r>
    <x v="2"/>
    <x v="2"/>
    <x v="5"/>
    <x v="4"/>
    <x v="0"/>
    <x v="0"/>
    <x v="0"/>
  </r>
  <r>
    <x v="3"/>
    <x v="1"/>
    <x v="1"/>
    <x v="3"/>
    <x v="1"/>
    <x v="1"/>
    <x v="1"/>
  </r>
  <r>
    <x v="3"/>
    <x v="1"/>
    <x v="5"/>
    <x v="4"/>
    <x v="0"/>
    <x v="0"/>
    <x v="0"/>
  </r>
  <r>
    <x v="3"/>
    <x v="5"/>
    <x v="2"/>
    <x v="0"/>
    <x v="0"/>
    <x v="0"/>
    <x v="0"/>
  </r>
  <r>
    <x v="0"/>
    <x v="2"/>
    <x v="0"/>
    <x v="0"/>
    <x v="0"/>
    <x v="0"/>
    <x v="0"/>
  </r>
  <r>
    <x v="1"/>
    <x v="2"/>
    <x v="5"/>
    <x v="4"/>
    <x v="3"/>
    <x v="0"/>
    <x v="0"/>
  </r>
  <r>
    <x v="3"/>
    <x v="1"/>
    <x v="1"/>
    <x v="3"/>
    <x v="1"/>
    <x v="1"/>
    <x v="1"/>
  </r>
  <r>
    <x v="3"/>
    <x v="4"/>
    <x v="5"/>
    <x v="4"/>
    <x v="0"/>
    <x v="0"/>
    <x v="0"/>
  </r>
  <r>
    <x v="0"/>
    <x v="1"/>
    <x v="1"/>
    <x v="4"/>
    <x v="3"/>
    <x v="0"/>
    <x v="0"/>
  </r>
  <r>
    <x v="3"/>
    <x v="4"/>
    <x v="3"/>
    <x v="0"/>
    <x v="0"/>
    <x v="0"/>
    <x v="0"/>
  </r>
  <r>
    <x v="2"/>
    <x v="1"/>
    <x v="1"/>
    <x v="3"/>
    <x v="1"/>
    <x v="1"/>
    <x v="1"/>
  </r>
  <r>
    <x v="3"/>
    <x v="2"/>
    <x v="4"/>
    <x v="1"/>
    <x v="2"/>
    <x v="2"/>
    <x v="0"/>
  </r>
  <r>
    <x v="1"/>
    <x v="4"/>
    <x v="0"/>
    <x v="0"/>
    <x v="0"/>
    <x v="0"/>
    <x v="0"/>
  </r>
  <r>
    <x v="3"/>
    <x v="0"/>
    <x v="0"/>
    <x v="0"/>
    <x v="0"/>
    <x v="0"/>
    <x v="0"/>
  </r>
  <r>
    <x v="2"/>
    <x v="1"/>
    <x v="1"/>
    <x v="1"/>
    <x v="2"/>
    <x v="0"/>
    <x v="0"/>
  </r>
  <r>
    <x v="2"/>
    <x v="1"/>
    <x v="1"/>
    <x v="3"/>
    <x v="1"/>
    <x v="1"/>
    <x v="1"/>
  </r>
  <r>
    <x v="0"/>
    <x v="2"/>
    <x v="2"/>
    <x v="0"/>
    <x v="0"/>
    <x v="0"/>
    <x v="0"/>
  </r>
  <r>
    <x v="3"/>
    <x v="5"/>
    <x v="2"/>
    <x v="0"/>
    <x v="0"/>
    <x v="0"/>
    <x v="0"/>
  </r>
  <r>
    <x v="1"/>
    <x v="1"/>
    <x v="1"/>
    <x v="3"/>
    <x v="1"/>
    <x v="1"/>
    <x v="1"/>
  </r>
  <r>
    <x v="3"/>
    <x v="2"/>
    <x v="4"/>
    <x v="1"/>
    <x v="3"/>
    <x v="0"/>
    <x v="0"/>
  </r>
  <r>
    <x v="3"/>
    <x v="1"/>
    <x v="1"/>
    <x v="3"/>
    <x v="1"/>
    <x v="1"/>
    <x v="1"/>
  </r>
  <r>
    <x v="0"/>
    <x v="1"/>
    <x v="1"/>
    <x v="3"/>
    <x v="1"/>
    <x v="1"/>
    <x v="0"/>
  </r>
  <r>
    <x v="2"/>
    <x v="2"/>
    <x v="5"/>
    <x v="2"/>
    <x v="0"/>
    <x v="0"/>
    <x v="0"/>
  </r>
  <r>
    <x v="1"/>
    <x v="2"/>
    <x v="5"/>
    <x v="4"/>
    <x v="0"/>
    <x v="0"/>
    <x v="0"/>
  </r>
  <r>
    <x v="2"/>
    <x v="2"/>
    <x v="4"/>
    <x v="1"/>
    <x v="2"/>
    <x v="2"/>
    <x v="0"/>
  </r>
  <r>
    <x v="2"/>
    <x v="0"/>
    <x v="2"/>
    <x v="0"/>
    <x v="0"/>
    <x v="0"/>
    <x v="0"/>
  </r>
  <r>
    <x v="3"/>
    <x v="1"/>
    <x v="0"/>
    <x v="0"/>
    <x v="0"/>
    <x v="0"/>
    <x v="0"/>
  </r>
  <r>
    <x v="2"/>
    <x v="4"/>
    <x v="5"/>
    <x v="2"/>
    <x v="0"/>
    <x v="0"/>
    <x v="0"/>
  </r>
  <r>
    <x v="2"/>
    <x v="0"/>
    <x v="2"/>
    <x v="0"/>
    <x v="0"/>
    <x v="0"/>
    <x v="0"/>
  </r>
  <r>
    <x v="2"/>
    <x v="1"/>
    <x v="1"/>
    <x v="3"/>
    <x v="1"/>
    <x v="1"/>
    <x v="1"/>
  </r>
  <r>
    <x v="3"/>
    <x v="2"/>
    <x v="4"/>
    <x v="0"/>
    <x v="0"/>
    <x v="0"/>
    <x v="0"/>
  </r>
  <r>
    <x v="1"/>
    <x v="1"/>
    <x v="1"/>
    <x v="1"/>
    <x v="2"/>
    <x v="0"/>
    <x v="0"/>
  </r>
  <r>
    <x v="0"/>
    <x v="2"/>
    <x v="5"/>
    <x v="4"/>
    <x v="0"/>
    <x v="0"/>
    <x v="0"/>
  </r>
  <r>
    <x v="2"/>
    <x v="2"/>
    <x v="5"/>
    <x v="2"/>
    <x v="0"/>
    <x v="0"/>
    <x v="0"/>
  </r>
  <r>
    <x v="0"/>
    <x v="1"/>
    <x v="1"/>
    <x v="3"/>
    <x v="1"/>
    <x v="1"/>
    <x v="1"/>
  </r>
  <r>
    <x v="2"/>
    <x v="2"/>
    <x v="5"/>
    <x v="4"/>
    <x v="3"/>
    <x v="0"/>
    <x v="0"/>
  </r>
  <r>
    <x v="2"/>
    <x v="1"/>
    <x v="1"/>
    <x v="1"/>
    <x v="2"/>
    <x v="2"/>
    <x v="0"/>
  </r>
  <r>
    <x v="1"/>
    <x v="1"/>
    <x v="1"/>
    <x v="3"/>
    <x v="1"/>
    <x v="1"/>
    <x v="1"/>
  </r>
  <r>
    <x v="3"/>
    <x v="4"/>
    <x v="5"/>
    <x v="0"/>
    <x v="0"/>
    <x v="0"/>
    <x v="0"/>
  </r>
  <r>
    <x v="3"/>
    <x v="2"/>
    <x v="5"/>
    <x v="4"/>
    <x v="0"/>
    <x v="0"/>
    <x v="0"/>
  </r>
  <r>
    <x v="3"/>
    <x v="1"/>
    <x v="1"/>
    <x v="3"/>
    <x v="1"/>
    <x v="1"/>
    <x v="1"/>
  </r>
  <r>
    <x v="2"/>
    <x v="4"/>
    <x v="5"/>
    <x v="4"/>
    <x v="0"/>
    <x v="0"/>
    <x v="0"/>
  </r>
  <r>
    <x v="3"/>
    <x v="2"/>
    <x v="4"/>
    <x v="1"/>
    <x v="0"/>
    <x v="0"/>
    <x v="0"/>
  </r>
  <r>
    <x v="3"/>
    <x v="0"/>
    <x v="0"/>
    <x v="2"/>
    <x v="0"/>
    <x v="0"/>
    <x v="0"/>
  </r>
  <r>
    <x v="3"/>
    <x v="1"/>
    <x v="1"/>
    <x v="3"/>
    <x v="1"/>
    <x v="1"/>
    <x v="1"/>
  </r>
  <r>
    <x v="2"/>
    <x v="2"/>
    <x v="5"/>
    <x v="0"/>
    <x v="0"/>
    <x v="0"/>
    <x v="0"/>
  </r>
  <r>
    <x v="2"/>
    <x v="1"/>
    <x v="4"/>
    <x v="1"/>
    <x v="2"/>
    <x v="0"/>
    <x v="0"/>
  </r>
  <r>
    <x v="2"/>
    <x v="1"/>
    <x v="1"/>
    <x v="3"/>
    <x v="1"/>
    <x v="0"/>
    <x v="0"/>
  </r>
  <r>
    <x v="3"/>
    <x v="1"/>
    <x v="1"/>
    <x v="3"/>
    <x v="1"/>
    <x v="1"/>
    <x v="1"/>
  </r>
  <r>
    <x v="3"/>
    <x v="1"/>
    <x v="1"/>
    <x v="1"/>
    <x v="2"/>
    <x v="2"/>
    <x v="0"/>
  </r>
  <r>
    <x v="1"/>
    <x v="5"/>
    <x v="3"/>
    <x v="0"/>
    <x v="0"/>
    <x v="0"/>
    <x v="0"/>
  </r>
  <r>
    <x v="0"/>
    <x v="2"/>
    <x v="5"/>
    <x v="4"/>
    <x v="0"/>
    <x v="0"/>
    <x v="0"/>
  </r>
  <r>
    <x v="1"/>
    <x v="2"/>
    <x v="0"/>
    <x v="0"/>
    <x v="0"/>
    <x v="0"/>
    <x v="0"/>
  </r>
  <r>
    <x v="2"/>
    <x v="1"/>
    <x v="1"/>
    <x v="3"/>
    <x v="1"/>
    <x v="1"/>
    <x v="1"/>
  </r>
  <r>
    <x v="1"/>
    <x v="2"/>
    <x v="5"/>
    <x v="4"/>
    <x v="3"/>
    <x v="0"/>
    <x v="0"/>
  </r>
  <r>
    <x v="2"/>
    <x v="1"/>
    <x v="1"/>
    <x v="1"/>
    <x v="2"/>
    <x v="2"/>
    <x v="0"/>
  </r>
  <r>
    <x v="3"/>
    <x v="1"/>
    <x v="1"/>
    <x v="3"/>
    <x v="2"/>
    <x v="2"/>
    <x v="0"/>
  </r>
  <r>
    <x v="3"/>
    <x v="2"/>
    <x v="4"/>
    <x v="1"/>
    <x v="2"/>
    <x v="0"/>
    <x v="0"/>
  </r>
  <r>
    <x v="0"/>
    <x v="5"/>
    <x v="2"/>
    <x v="0"/>
    <x v="0"/>
    <x v="0"/>
    <x v="0"/>
  </r>
  <r>
    <x v="2"/>
    <x v="1"/>
    <x v="1"/>
    <x v="3"/>
    <x v="1"/>
    <x v="1"/>
    <x v="1"/>
  </r>
  <r>
    <x v="3"/>
    <x v="1"/>
    <x v="1"/>
    <x v="1"/>
    <x v="2"/>
    <x v="2"/>
    <x v="0"/>
  </r>
  <r>
    <x v="1"/>
    <x v="5"/>
    <x v="2"/>
    <x v="0"/>
    <x v="0"/>
    <x v="0"/>
    <x v="0"/>
  </r>
  <r>
    <x v="1"/>
    <x v="2"/>
    <x v="5"/>
    <x v="2"/>
    <x v="0"/>
    <x v="0"/>
    <x v="0"/>
  </r>
  <r>
    <x v="2"/>
    <x v="1"/>
    <x v="1"/>
    <x v="3"/>
    <x v="1"/>
    <x v="1"/>
    <x v="1"/>
  </r>
  <r>
    <x v="2"/>
    <x v="0"/>
    <x v="0"/>
    <x v="0"/>
    <x v="0"/>
    <x v="0"/>
    <x v="0"/>
  </r>
  <r>
    <x v="3"/>
    <x v="4"/>
    <x v="2"/>
    <x v="0"/>
    <x v="0"/>
    <x v="0"/>
    <x v="0"/>
  </r>
  <r>
    <x v="2"/>
    <x v="0"/>
    <x v="0"/>
    <x v="0"/>
    <x v="0"/>
    <x v="0"/>
    <x v="0"/>
  </r>
  <r>
    <x v="3"/>
    <x v="0"/>
    <x v="2"/>
    <x v="0"/>
    <x v="0"/>
    <x v="0"/>
    <x v="0"/>
  </r>
  <r>
    <x v="3"/>
    <x v="1"/>
    <x v="1"/>
    <x v="3"/>
    <x v="1"/>
    <x v="1"/>
    <x v="1"/>
  </r>
  <r>
    <x v="3"/>
    <x v="5"/>
    <x v="2"/>
    <x v="0"/>
    <x v="0"/>
    <x v="0"/>
    <x v="0"/>
  </r>
  <r>
    <x v="3"/>
    <x v="1"/>
    <x v="1"/>
    <x v="1"/>
    <x v="0"/>
    <x v="0"/>
    <x v="0"/>
  </r>
  <r>
    <x v="2"/>
    <x v="1"/>
    <x v="1"/>
    <x v="1"/>
    <x v="3"/>
    <x v="0"/>
    <x v="0"/>
  </r>
  <r>
    <x v="3"/>
    <x v="0"/>
    <x v="2"/>
    <x v="0"/>
    <x v="0"/>
    <x v="0"/>
    <x v="0"/>
  </r>
  <r>
    <x v="1"/>
    <x v="1"/>
    <x v="1"/>
    <x v="3"/>
    <x v="1"/>
    <x v="1"/>
    <x v="1"/>
  </r>
  <r>
    <x v="0"/>
    <x v="1"/>
    <x v="5"/>
    <x v="0"/>
    <x v="0"/>
    <x v="0"/>
    <x v="0"/>
  </r>
  <r>
    <x v="2"/>
    <x v="0"/>
    <x v="2"/>
    <x v="0"/>
    <x v="0"/>
    <x v="0"/>
    <x v="0"/>
  </r>
  <r>
    <x v="2"/>
    <x v="0"/>
    <x v="0"/>
    <x v="2"/>
    <x v="0"/>
    <x v="0"/>
    <x v="0"/>
  </r>
  <r>
    <x v="1"/>
    <x v="2"/>
    <x v="0"/>
    <x v="2"/>
    <x v="0"/>
    <x v="0"/>
    <x v="0"/>
  </r>
  <r>
    <x v="2"/>
    <x v="2"/>
    <x v="5"/>
    <x v="4"/>
    <x v="3"/>
    <x v="0"/>
    <x v="0"/>
  </r>
  <r>
    <x v="3"/>
    <x v="2"/>
    <x v="0"/>
    <x v="2"/>
    <x v="0"/>
    <x v="0"/>
    <x v="0"/>
  </r>
  <r>
    <x v="3"/>
    <x v="4"/>
    <x v="0"/>
    <x v="0"/>
    <x v="0"/>
    <x v="0"/>
    <x v="0"/>
  </r>
  <r>
    <x v="0"/>
    <x v="2"/>
    <x v="3"/>
    <x v="0"/>
    <x v="0"/>
    <x v="0"/>
    <x v="0"/>
  </r>
  <r>
    <x v="2"/>
    <x v="0"/>
    <x v="2"/>
    <x v="0"/>
    <x v="0"/>
    <x v="0"/>
    <x v="0"/>
  </r>
  <r>
    <x v="2"/>
    <x v="1"/>
    <x v="1"/>
    <x v="1"/>
    <x v="2"/>
    <x v="2"/>
    <x v="0"/>
  </r>
  <r>
    <x v="3"/>
    <x v="1"/>
    <x v="1"/>
    <x v="3"/>
    <x v="1"/>
    <x v="1"/>
    <x v="1"/>
  </r>
  <r>
    <x v="3"/>
    <x v="4"/>
    <x v="5"/>
    <x v="4"/>
    <x v="3"/>
    <x v="0"/>
    <x v="0"/>
  </r>
  <r>
    <x v="3"/>
    <x v="1"/>
    <x v="5"/>
    <x v="2"/>
    <x v="0"/>
    <x v="0"/>
    <x v="0"/>
  </r>
  <r>
    <x v="1"/>
    <x v="1"/>
    <x v="1"/>
    <x v="3"/>
    <x v="1"/>
    <x v="1"/>
    <x v="1"/>
  </r>
  <r>
    <x v="2"/>
    <x v="1"/>
    <x v="1"/>
    <x v="3"/>
    <x v="1"/>
    <x v="1"/>
    <x v="1"/>
  </r>
  <r>
    <x v="3"/>
    <x v="1"/>
    <x v="1"/>
    <x v="3"/>
    <x v="1"/>
    <x v="1"/>
    <x v="1"/>
  </r>
  <r>
    <x v="2"/>
    <x v="5"/>
    <x v="2"/>
    <x v="0"/>
    <x v="0"/>
    <x v="0"/>
    <x v="0"/>
  </r>
  <r>
    <x v="0"/>
    <x v="0"/>
    <x v="0"/>
    <x v="2"/>
    <x v="0"/>
    <x v="0"/>
    <x v="0"/>
  </r>
  <r>
    <x v="2"/>
    <x v="1"/>
    <x v="1"/>
    <x v="3"/>
    <x v="2"/>
    <x v="2"/>
    <x v="0"/>
  </r>
  <r>
    <x v="1"/>
    <x v="2"/>
    <x v="5"/>
    <x v="4"/>
    <x v="3"/>
    <x v="0"/>
    <x v="0"/>
  </r>
  <r>
    <x v="2"/>
    <x v="0"/>
    <x v="0"/>
    <x v="0"/>
    <x v="0"/>
    <x v="0"/>
    <x v="0"/>
  </r>
  <r>
    <x v="3"/>
    <x v="1"/>
    <x v="1"/>
    <x v="3"/>
    <x v="1"/>
    <x v="1"/>
    <x v="1"/>
  </r>
  <r>
    <x v="3"/>
    <x v="1"/>
    <x v="1"/>
    <x v="3"/>
    <x v="1"/>
    <x v="1"/>
    <x v="1"/>
  </r>
  <r>
    <x v="3"/>
    <x v="2"/>
    <x v="4"/>
    <x v="1"/>
    <x v="3"/>
    <x v="0"/>
    <x v="0"/>
  </r>
  <r>
    <x v="2"/>
    <x v="2"/>
    <x v="4"/>
    <x v="1"/>
    <x v="3"/>
    <x v="0"/>
    <x v="0"/>
  </r>
  <r>
    <x v="0"/>
    <x v="2"/>
    <x v="0"/>
    <x v="2"/>
    <x v="0"/>
    <x v="0"/>
    <x v="0"/>
  </r>
  <r>
    <x v="2"/>
    <x v="0"/>
    <x v="2"/>
    <x v="0"/>
    <x v="0"/>
    <x v="0"/>
    <x v="0"/>
  </r>
  <r>
    <x v="0"/>
    <x v="1"/>
    <x v="1"/>
    <x v="3"/>
    <x v="1"/>
    <x v="2"/>
    <x v="0"/>
  </r>
  <r>
    <x v="2"/>
    <x v="0"/>
    <x v="3"/>
    <x v="0"/>
    <x v="0"/>
    <x v="0"/>
    <x v="0"/>
  </r>
  <r>
    <x v="2"/>
    <x v="1"/>
    <x v="1"/>
    <x v="3"/>
    <x v="1"/>
    <x v="1"/>
    <x v="1"/>
  </r>
  <r>
    <x v="0"/>
    <x v="4"/>
    <x v="5"/>
    <x v="4"/>
    <x v="3"/>
    <x v="0"/>
    <x v="0"/>
  </r>
  <r>
    <x v="2"/>
    <x v="4"/>
    <x v="0"/>
    <x v="2"/>
    <x v="0"/>
    <x v="0"/>
    <x v="0"/>
  </r>
  <r>
    <x v="2"/>
    <x v="2"/>
    <x v="4"/>
    <x v="1"/>
    <x v="2"/>
    <x v="2"/>
    <x v="0"/>
  </r>
  <r>
    <x v="1"/>
    <x v="1"/>
    <x v="1"/>
    <x v="3"/>
    <x v="1"/>
    <x v="1"/>
    <x v="1"/>
  </r>
  <r>
    <x v="0"/>
    <x v="2"/>
    <x v="5"/>
    <x v="4"/>
    <x v="3"/>
    <x v="0"/>
    <x v="0"/>
  </r>
  <r>
    <x v="1"/>
    <x v="2"/>
    <x v="4"/>
    <x v="1"/>
    <x v="0"/>
    <x v="0"/>
    <x v="0"/>
  </r>
  <r>
    <x v="2"/>
    <x v="0"/>
    <x v="2"/>
    <x v="0"/>
    <x v="0"/>
    <x v="0"/>
    <x v="0"/>
  </r>
  <r>
    <x v="4"/>
    <x v="4"/>
    <x v="5"/>
    <x v="0"/>
    <x v="0"/>
    <x v="0"/>
    <x v="0"/>
  </r>
  <r>
    <x v="4"/>
    <x v="1"/>
    <x v="1"/>
    <x v="1"/>
    <x v="0"/>
    <x v="0"/>
    <x v="0"/>
  </r>
  <r>
    <x v="2"/>
    <x v="5"/>
    <x v="2"/>
    <x v="0"/>
    <x v="0"/>
    <x v="0"/>
    <x v="0"/>
  </r>
  <r>
    <x v="0"/>
    <x v="2"/>
    <x v="5"/>
    <x v="2"/>
    <x v="0"/>
    <x v="0"/>
    <x v="0"/>
  </r>
  <r>
    <x v="0"/>
    <x v="1"/>
    <x v="5"/>
    <x v="4"/>
    <x v="0"/>
    <x v="0"/>
    <x v="0"/>
  </r>
  <r>
    <x v="0"/>
    <x v="4"/>
    <x v="5"/>
    <x v="4"/>
    <x v="0"/>
    <x v="0"/>
    <x v="0"/>
  </r>
  <r>
    <x v="0"/>
    <x v="2"/>
    <x v="4"/>
    <x v="1"/>
    <x v="0"/>
    <x v="0"/>
    <x v="0"/>
  </r>
  <r>
    <x v="3"/>
    <x v="5"/>
    <x v="2"/>
    <x v="0"/>
    <x v="0"/>
    <x v="0"/>
    <x v="0"/>
  </r>
  <r>
    <x v="0"/>
    <x v="0"/>
    <x v="3"/>
    <x v="0"/>
    <x v="0"/>
    <x v="0"/>
    <x v="0"/>
  </r>
  <r>
    <x v="2"/>
    <x v="1"/>
    <x v="1"/>
    <x v="3"/>
    <x v="1"/>
    <x v="1"/>
    <x v="1"/>
  </r>
  <r>
    <x v="0"/>
    <x v="4"/>
    <x v="2"/>
    <x v="0"/>
    <x v="0"/>
    <x v="0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09">
  <r>
    <x v="0"/>
  </r>
  <r>
    <x v="1"/>
  </r>
  <r>
    <x v="2"/>
  </r>
  <r>
    <x v="0"/>
  </r>
  <r>
    <x v="2"/>
  </r>
  <r>
    <x v="3"/>
  </r>
  <r>
    <x v="4"/>
  </r>
  <r>
    <x v="2"/>
  </r>
  <r>
    <x v="2"/>
  </r>
  <r>
    <x v="2"/>
  </r>
  <r>
    <x v="5"/>
  </r>
  <r>
    <x v="2"/>
  </r>
  <r>
    <x v="2"/>
  </r>
  <r>
    <x v="2"/>
  </r>
  <r>
    <x v="6"/>
  </r>
  <r>
    <x v="4"/>
  </r>
  <r>
    <x v="2"/>
  </r>
  <r>
    <x v="7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2"/>
  </r>
  <r>
    <x v="2"/>
  </r>
  <r>
    <x v="2"/>
  </r>
  <r>
    <x v="8"/>
  </r>
  <r>
    <x v="2"/>
  </r>
  <r>
    <x v="8"/>
  </r>
  <r>
    <x v="9"/>
  </r>
  <r>
    <x v="9"/>
  </r>
  <r>
    <x v="2"/>
  </r>
  <r>
    <x v="2"/>
  </r>
  <r>
    <x v="2"/>
  </r>
  <r>
    <x v="2"/>
  </r>
  <r>
    <x v="8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9"/>
  </r>
  <r>
    <x v="2"/>
  </r>
  <r>
    <x v="2"/>
  </r>
  <r>
    <x v="10"/>
  </r>
  <r>
    <x v="8"/>
  </r>
  <r>
    <x v="0"/>
  </r>
  <r>
    <x v="2"/>
  </r>
  <r>
    <x v="2"/>
  </r>
  <r>
    <x v="11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12"/>
  </r>
  <r>
    <x v="11"/>
  </r>
  <r>
    <x v="9"/>
  </r>
  <r>
    <x v="2"/>
  </r>
  <r>
    <x v="2"/>
  </r>
  <r>
    <x v="2"/>
  </r>
  <r>
    <x v="4"/>
  </r>
  <r>
    <x v="2"/>
  </r>
  <r>
    <x v="2"/>
  </r>
  <r>
    <x v="12"/>
  </r>
  <r>
    <x v="2"/>
  </r>
  <r>
    <x v="2"/>
  </r>
  <r>
    <x v="2"/>
  </r>
  <r>
    <x v="2"/>
  </r>
  <r>
    <x v="2"/>
  </r>
  <r>
    <x v="2"/>
  </r>
  <r>
    <x v="2"/>
  </r>
  <r>
    <x v="13"/>
  </r>
  <r>
    <x v="2"/>
  </r>
  <r>
    <x v="2"/>
  </r>
  <r>
    <x v="2"/>
  </r>
  <r>
    <x v="11"/>
  </r>
  <r>
    <x v="2"/>
  </r>
  <r>
    <x v="2"/>
  </r>
  <r>
    <x v="2"/>
  </r>
  <r>
    <x v="2"/>
  </r>
  <r>
    <x v="2"/>
  </r>
  <r>
    <x v="14"/>
  </r>
  <r>
    <x v="0"/>
  </r>
  <r>
    <x v="10"/>
  </r>
  <r>
    <x v="2"/>
  </r>
  <r>
    <x v="2"/>
  </r>
  <r>
    <x v="2"/>
  </r>
  <r>
    <x v="2"/>
  </r>
  <r>
    <x v="2"/>
  </r>
  <r>
    <x v="2"/>
  </r>
  <r>
    <x v="14"/>
  </r>
  <r>
    <x v="2"/>
  </r>
  <r>
    <x v="2"/>
  </r>
  <r>
    <x v="13"/>
  </r>
  <r>
    <x v="3"/>
  </r>
  <r>
    <x v="2"/>
  </r>
  <r>
    <x v="2"/>
  </r>
  <r>
    <x v="8"/>
  </r>
  <r>
    <x v="11"/>
  </r>
  <r>
    <x v="2"/>
  </r>
  <r>
    <x v="14"/>
  </r>
  <r>
    <x v="2"/>
  </r>
  <r>
    <x v="8"/>
  </r>
  <r>
    <x v="8"/>
  </r>
  <r>
    <x v="1"/>
  </r>
  <r>
    <x v="8"/>
  </r>
  <r>
    <x v="13"/>
  </r>
  <r>
    <x v="14"/>
  </r>
  <r>
    <x v="5"/>
  </r>
  <r>
    <x v="0"/>
  </r>
  <r>
    <x v="9"/>
  </r>
  <r>
    <x v="2"/>
  </r>
  <r>
    <x v="2"/>
  </r>
  <r>
    <x v="2"/>
  </r>
  <r>
    <x v="2"/>
  </r>
  <r>
    <x v="2"/>
  </r>
  <r>
    <x v="9"/>
  </r>
  <r>
    <x v="2"/>
  </r>
  <r>
    <x v="8"/>
  </r>
  <r>
    <x v="2"/>
  </r>
  <r>
    <x v="2"/>
  </r>
  <r>
    <x v="2"/>
  </r>
  <r>
    <x v="2"/>
  </r>
  <r>
    <x v="15"/>
  </r>
  <r>
    <x v="2"/>
  </r>
  <r>
    <x v="3"/>
  </r>
  <r>
    <x v="13"/>
  </r>
  <r>
    <x v="2"/>
  </r>
  <r>
    <x v="2"/>
  </r>
  <r>
    <x v="2"/>
  </r>
  <r>
    <x v="2"/>
  </r>
  <r>
    <x v="2"/>
  </r>
  <r>
    <x v="2"/>
  </r>
  <r>
    <x v="10"/>
  </r>
  <r>
    <x v="2"/>
  </r>
  <r>
    <x v="2"/>
  </r>
  <r>
    <x v="16"/>
  </r>
  <r>
    <x v="11"/>
  </r>
  <r>
    <x v="2"/>
  </r>
  <r>
    <x v="2"/>
  </r>
  <r>
    <x v="2"/>
  </r>
  <r>
    <x v="2"/>
  </r>
  <r>
    <x v="2"/>
  </r>
  <r>
    <x v="17"/>
  </r>
  <r>
    <x v="18"/>
  </r>
  <r>
    <x v="2"/>
  </r>
  <r>
    <x v="2"/>
  </r>
  <r>
    <x v="2"/>
  </r>
  <r>
    <x v="2"/>
  </r>
  <r>
    <x v="2"/>
  </r>
  <r>
    <x v="2"/>
  </r>
  <r>
    <x v="14"/>
  </r>
  <r>
    <x v="14"/>
  </r>
  <r>
    <x v="2"/>
  </r>
  <r>
    <x v="2"/>
  </r>
  <r>
    <x v="2"/>
  </r>
  <r>
    <x v="2"/>
  </r>
  <r>
    <x v="2"/>
  </r>
  <r>
    <x v="2"/>
  </r>
  <r>
    <x v="2"/>
  </r>
  <r>
    <x v="8"/>
  </r>
  <r>
    <x v="9"/>
  </r>
  <r>
    <x v="10"/>
  </r>
  <r>
    <x v="13"/>
  </r>
  <r>
    <x v="2"/>
  </r>
  <r>
    <x v="2"/>
  </r>
  <r>
    <x v="2"/>
  </r>
  <r>
    <x v="10"/>
  </r>
  <r>
    <x v="0"/>
  </r>
  <r>
    <x v="2"/>
  </r>
  <r>
    <x v="2"/>
  </r>
  <r>
    <x v="2"/>
  </r>
  <r>
    <x v="3"/>
  </r>
  <r>
    <x v="2"/>
  </r>
  <r>
    <x v="2"/>
  </r>
  <r>
    <x v="14"/>
  </r>
  <r>
    <x v="6"/>
  </r>
  <r>
    <x v="19"/>
  </r>
  <r>
    <x v="18"/>
  </r>
  <r>
    <x v="11"/>
  </r>
  <r>
    <x v="9"/>
  </r>
  <r>
    <x v="8"/>
  </r>
  <r>
    <x v="3"/>
  </r>
  <r>
    <x v="14"/>
  </r>
  <r>
    <x v="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09">
  <r>
    <x v="0"/>
  </r>
  <r>
    <x v="1"/>
  </r>
  <r>
    <x v="2"/>
  </r>
  <r>
    <x v="0"/>
  </r>
  <r>
    <x v="3"/>
  </r>
  <r>
    <x v="0"/>
  </r>
  <r>
    <x v="4"/>
  </r>
  <r>
    <x v="5"/>
  </r>
  <r>
    <x v="6"/>
  </r>
  <r>
    <x v="7"/>
  </r>
  <r>
    <x v="8"/>
  </r>
  <r>
    <x v="7"/>
  </r>
  <r>
    <x v="9"/>
  </r>
  <r>
    <x v="10"/>
  </r>
  <r>
    <x v="11"/>
  </r>
  <r>
    <x v="4"/>
  </r>
  <r>
    <x v="12"/>
  </r>
  <r>
    <x v="13"/>
  </r>
  <r>
    <x v="14"/>
  </r>
  <r>
    <x v="6"/>
  </r>
  <r>
    <x v="15"/>
  </r>
  <r>
    <x v="16"/>
  </r>
  <r>
    <x v="17"/>
  </r>
  <r>
    <x v="18"/>
  </r>
  <r>
    <x v="7"/>
  </r>
  <r>
    <x v="17"/>
  </r>
  <r>
    <x v="19"/>
  </r>
  <r>
    <x v="20"/>
  </r>
  <r>
    <x v="5"/>
  </r>
  <r>
    <x v="3"/>
  </r>
  <r>
    <x v="3"/>
  </r>
  <r>
    <x v="21"/>
  </r>
  <r>
    <x v="17"/>
  </r>
  <r>
    <x v="22"/>
  </r>
  <r>
    <x v="0"/>
  </r>
  <r>
    <x v="23"/>
  </r>
  <r>
    <x v="24"/>
  </r>
  <r>
    <x v="3"/>
  </r>
  <r>
    <x v="7"/>
  </r>
  <r>
    <x v="17"/>
  </r>
  <r>
    <x v="25"/>
  </r>
  <r>
    <x v="15"/>
  </r>
  <r>
    <x v="19"/>
  </r>
  <r>
    <x v="15"/>
  </r>
  <r>
    <x v="2"/>
  </r>
  <r>
    <x v="14"/>
  </r>
  <r>
    <x v="26"/>
  </r>
  <r>
    <x v="7"/>
  </r>
  <r>
    <x v="10"/>
  </r>
  <r>
    <x v="17"/>
  </r>
  <r>
    <x v="27"/>
  </r>
  <r>
    <x v="24"/>
  </r>
  <r>
    <x v="25"/>
  </r>
  <r>
    <x v="28"/>
  </r>
  <r>
    <x v="29"/>
  </r>
  <r>
    <x v="27"/>
  </r>
  <r>
    <x v="3"/>
  </r>
  <r>
    <x v="15"/>
  </r>
  <r>
    <x v="18"/>
  </r>
  <r>
    <x v="22"/>
  </r>
  <r>
    <x v="9"/>
  </r>
  <r>
    <x v="14"/>
  </r>
  <r>
    <x v="30"/>
  </r>
  <r>
    <x v="21"/>
  </r>
  <r>
    <x v="31"/>
  </r>
  <r>
    <x v="7"/>
  </r>
  <r>
    <x v="3"/>
  </r>
  <r>
    <x v="5"/>
  </r>
  <r>
    <x v="32"/>
  </r>
  <r>
    <x v="33"/>
  </r>
  <r>
    <x v="6"/>
  </r>
  <r>
    <x v="9"/>
  </r>
  <r>
    <x v="34"/>
  </r>
  <r>
    <x v="12"/>
  </r>
  <r>
    <x v="35"/>
  </r>
  <r>
    <x v="14"/>
  </r>
  <r>
    <x v="12"/>
  </r>
  <r>
    <x v="17"/>
  </r>
  <r>
    <x v="9"/>
  </r>
  <r>
    <x v="36"/>
  </r>
  <r>
    <x v="37"/>
  </r>
  <r>
    <x v="29"/>
  </r>
  <r>
    <x v="14"/>
  </r>
  <r>
    <x v="38"/>
  </r>
  <r>
    <x v="39"/>
  </r>
  <r>
    <x v="29"/>
  </r>
  <r>
    <x v="3"/>
  </r>
  <r>
    <x v="40"/>
  </r>
  <r>
    <x v="17"/>
  </r>
  <r>
    <x v="16"/>
  </r>
  <r>
    <x v="32"/>
  </r>
  <r>
    <x v="3"/>
  </r>
  <r>
    <x v="29"/>
  </r>
  <r>
    <x v="41"/>
  </r>
  <r>
    <x v="9"/>
  </r>
  <r>
    <x v="42"/>
  </r>
  <r>
    <x v="43"/>
  </r>
  <r>
    <x v="17"/>
  </r>
  <r>
    <x v="16"/>
  </r>
  <r>
    <x v="44"/>
  </r>
  <r>
    <x v="14"/>
  </r>
  <r>
    <x v="14"/>
  </r>
  <r>
    <x v="10"/>
  </r>
  <r>
    <x v="45"/>
  </r>
  <r>
    <x v="10"/>
  </r>
  <r>
    <x v="35"/>
  </r>
  <r>
    <x v="46"/>
  </r>
  <r>
    <x v="1"/>
  </r>
  <r>
    <x v="6"/>
  </r>
  <r>
    <x v="17"/>
  </r>
  <r>
    <x v="47"/>
  </r>
  <r>
    <x v="17"/>
  </r>
  <r>
    <x v="10"/>
  </r>
  <r>
    <x v="17"/>
  </r>
  <r>
    <x v="48"/>
  </r>
  <r>
    <x v="15"/>
  </r>
  <r>
    <x v="10"/>
  </r>
  <r>
    <x v="49"/>
  </r>
  <r>
    <x v="50"/>
  </r>
  <r>
    <x v="12"/>
  </r>
  <r>
    <x v="9"/>
  </r>
  <r>
    <x v="25"/>
  </r>
  <r>
    <x v="51"/>
  </r>
  <r>
    <x v="19"/>
  </r>
  <r>
    <x v="52"/>
  </r>
  <r>
    <x v="34"/>
  </r>
  <r>
    <x v="53"/>
  </r>
  <r>
    <x v="21"/>
  </r>
  <r>
    <x v="17"/>
  </r>
  <r>
    <x v="54"/>
  </r>
  <r>
    <x v="21"/>
  </r>
  <r>
    <x v="52"/>
  </r>
  <r>
    <x v="55"/>
  </r>
  <r>
    <x v="56"/>
  </r>
  <r>
    <x v="23"/>
  </r>
  <r>
    <x v="57"/>
  </r>
  <r>
    <x v="15"/>
  </r>
  <r>
    <x v="3"/>
  </r>
  <r>
    <x v="7"/>
  </r>
  <r>
    <x v="12"/>
  </r>
  <r>
    <x v="52"/>
  </r>
  <r>
    <x v="15"/>
  </r>
  <r>
    <x v="36"/>
  </r>
  <r>
    <x v="14"/>
  </r>
  <r>
    <x v="15"/>
  </r>
  <r>
    <x v="19"/>
  </r>
  <r>
    <x v="12"/>
  </r>
  <r>
    <x v="58"/>
  </r>
  <r>
    <x v="16"/>
  </r>
  <r>
    <x v="59"/>
  </r>
  <r>
    <x v="30"/>
  </r>
  <r>
    <x v="12"/>
  </r>
  <r>
    <x v="15"/>
  </r>
  <r>
    <x v="17"/>
  </r>
  <r>
    <x v="29"/>
  </r>
  <r>
    <x v="2"/>
  </r>
  <r>
    <x v="15"/>
  </r>
  <r>
    <x v="60"/>
  </r>
  <r>
    <x v="12"/>
  </r>
  <r>
    <x v="17"/>
  </r>
  <r>
    <x v="59"/>
  </r>
  <r>
    <x v="22"/>
  </r>
  <r>
    <x v="15"/>
  </r>
  <r>
    <x v="7"/>
  </r>
  <r>
    <x v="3"/>
  </r>
  <r>
    <x v="28"/>
  </r>
  <r>
    <x v="38"/>
  </r>
  <r>
    <x v="59"/>
  </r>
  <r>
    <x v="61"/>
  </r>
  <r>
    <x v="19"/>
  </r>
  <r>
    <x v="16"/>
  </r>
  <r>
    <x v="15"/>
  </r>
  <r>
    <x v="43"/>
  </r>
  <r>
    <x v="41"/>
  </r>
  <r>
    <x v="14"/>
  </r>
  <r>
    <x v="62"/>
  </r>
  <r>
    <x v="52"/>
  </r>
  <r>
    <x v="32"/>
  </r>
  <r>
    <x v="7"/>
  </r>
  <r>
    <x v="5"/>
  </r>
  <r>
    <x v="3"/>
  </r>
  <r>
    <x v="9"/>
  </r>
  <r>
    <x v="17"/>
  </r>
  <r>
    <x v="38"/>
  </r>
  <r>
    <x v="22"/>
  </r>
  <r>
    <x v="23"/>
  </r>
  <r>
    <x v="63"/>
  </r>
  <r>
    <x v="25"/>
  </r>
  <r>
    <x v="12"/>
  </r>
  <r>
    <x v="38"/>
  </r>
  <r>
    <x v="2"/>
  </r>
  <r>
    <x v="64"/>
  </r>
  <r>
    <x v="65"/>
  </r>
  <r>
    <x v="14"/>
  </r>
  <r>
    <x v="27"/>
  </r>
  <r>
    <x v="27"/>
  </r>
  <r>
    <x v="59"/>
  </r>
  <r>
    <x v="27"/>
  </r>
  <r>
    <x v="10"/>
  </r>
  <r>
    <x v="66"/>
  </r>
  <r>
    <x v="67"/>
  </r>
  <r>
    <x v="13"/>
  </r>
  <r>
    <x v="68"/>
  </r>
  <r>
    <x v="25"/>
  </r>
  <r>
    <x v="69"/>
  </r>
  <r>
    <x v="70"/>
  </r>
  <r>
    <x v="71"/>
  </r>
  <r>
    <x v="37"/>
  </r>
  <r>
    <x v="59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209">
  <r>
    <d v="2022-08-09T12:18:23"/>
    <s v="sim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x v="0"/>
    <x v="0"/>
  </r>
  <r>
    <d v="2022-08-10T09:49:37"/>
    <s v="sim"/>
    <x v="0"/>
    <x v="1"/>
    <x v="1"/>
    <x v="0"/>
    <x v="1"/>
    <x v="1"/>
    <x v="1"/>
    <x v="1"/>
    <x v="0"/>
    <x v="1"/>
    <x v="1"/>
    <x v="1"/>
    <x v="1"/>
    <x v="0"/>
    <x v="1"/>
    <x v="1"/>
    <x v="0"/>
    <x v="1"/>
    <x v="1"/>
    <x v="1"/>
    <x v="1"/>
    <x v="1"/>
    <x v="1"/>
    <x v="1"/>
    <x v="1"/>
    <x v="0"/>
    <x v="0"/>
    <x v="0"/>
    <x v="0"/>
    <x v="1"/>
    <x v="1"/>
    <x v="1"/>
    <x v="1"/>
    <x v="0"/>
    <x v="1"/>
    <x v="1"/>
    <x v="1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1"/>
    <x v="1"/>
    <x v="1"/>
    <x v="0"/>
    <x v="0"/>
    <x v="0"/>
    <x v="1"/>
    <s v="Outros."/>
    <x v="0"/>
    <x v="1"/>
  </r>
  <r>
    <d v="2022-08-12T09:52:11"/>
    <s v="sim"/>
    <x v="0"/>
    <x v="0"/>
    <x v="2"/>
    <x v="0"/>
    <x v="2"/>
    <x v="0"/>
    <x v="2"/>
    <x v="0"/>
    <x v="1"/>
    <x v="0"/>
    <x v="2"/>
    <x v="2"/>
    <x v="2"/>
    <x v="0"/>
    <x v="2"/>
    <x v="1"/>
    <x v="0"/>
    <x v="1"/>
    <x v="0"/>
    <x v="0"/>
    <x v="0"/>
    <x v="2"/>
    <x v="2"/>
    <x v="2"/>
    <x v="2"/>
    <x v="0"/>
    <x v="1"/>
    <x v="1"/>
    <x v="0"/>
    <x v="0"/>
    <x v="0"/>
    <x v="0"/>
    <x v="2"/>
    <x v="1"/>
    <x v="2"/>
    <x v="2"/>
    <x v="2"/>
    <x v="2"/>
    <x v="0"/>
    <x v="1"/>
    <x v="2"/>
    <x v="0"/>
    <x v="0"/>
    <x v="2"/>
    <x v="0"/>
    <x v="0"/>
    <x v="0"/>
    <x v="0"/>
    <x v="0"/>
    <x v="0"/>
    <x v="0"/>
    <x v="0"/>
    <x v="1"/>
    <x v="2"/>
    <x v="0"/>
    <x v="2"/>
    <x v="2"/>
    <x v="2"/>
    <x v="0"/>
    <x v="0"/>
    <x v="2"/>
    <x v="2"/>
    <x v="2"/>
    <x v="0"/>
    <x v="0"/>
    <x v="0"/>
    <x v="0"/>
    <m/>
    <x v="0"/>
    <x v="2"/>
  </r>
  <r>
    <d v="2022-08-12T10:34:32"/>
    <s v="sim"/>
    <x v="0"/>
    <x v="0"/>
    <x v="0"/>
    <x v="0"/>
    <x v="0"/>
    <x v="0"/>
    <x v="3"/>
    <x v="2"/>
    <x v="0"/>
    <x v="0"/>
    <x v="0"/>
    <x v="0"/>
    <x v="3"/>
    <x v="0"/>
    <x v="1"/>
    <x v="0"/>
    <x v="1"/>
    <x v="0"/>
    <x v="0"/>
    <x v="0"/>
    <x v="0"/>
    <x v="0"/>
    <x v="0"/>
    <x v="0"/>
    <x v="1"/>
    <x v="1"/>
    <x v="0"/>
    <x v="0"/>
    <x v="1"/>
    <x v="1"/>
    <x v="0"/>
    <x v="0"/>
    <x v="0"/>
    <x v="0"/>
    <x v="0"/>
    <x v="3"/>
    <x v="3"/>
    <x v="3"/>
    <x v="0"/>
    <x v="1"/>
    <x v="0"/>
    <x v="2"/>
    <x v="2"/>
    <x v="0"/>
    <x v="2"/>
    <x v="1"/>
    <x v="0"/>
    <x v="2"/>
    <x v="0"/>
    <x v="0"/>
    <x v="0"/>
    <x v="0"/>
    <x v="0"/>
    <x v="0"/>
    <x v="0"/>
    <x v="3"/>
    <x v="2"/>
    <x v="0"/>
    <x v="0"/>
    <x v="0"/>
    <x v="0"/>
    <x v="0"/>
    <x v="3"/>
    <x v="0"/>
    <x v="0"/>
    <x v="0"/>
    <x v="0"/>
    <m/>
    <x v="0"/>
    <x v="0"/>
  </r>
  <r>
    <d v="2022-08-15T01:46:05"/>
    <s v="sim"/>
    <x v="1"/>
    <x v="0"/>
    <x v="1"/>
    <x v="0"/>
    <x v="0"/>
    <x v="2"/>
    <x v="4"/>
    <x v="0"/>
    <x v="2"/>
    <x v="0"/>
    <x v="2"/>
    <x v="3"/>
    <x v="4"/>
    <x v="1"/>
    <x v="0"/>
    <x v="1"/>
    <x v="0"/>
    <x v="1"/>
    <x v="0"/>
    <x v="0"/>
    <x v="0"/>
    <x v="2"/>
    <x v="3"/>
    <x v="2"/>
    <x v="1"/>
    <x v="1"/>
    <x v="1"/>
    <x v="2"/>
    <x v="1"/>
    <x v="1"/>
    <x v="0"/>
    <x v="0"/>
    <x v="0"/>
    <x v="1"/>
    <x v="0"/>
    <x v="0"/>
    <x v="3"/>
    <x v="1"/>
    <x v="0"/>
    <x v="2"/>
    <x v="1"/>
    <x v="1"/>
    <x v="0"/>
    <x v="2"/>
    <x v="2"/>
    <x v="1"/>
    <x v="2"/>
    <x v="2"/>
    <x v="2"/>
    <x v="0"/>
    <x v="0"/>
    <x v="0"/>
    <x v="2"/>
    <x v="2"/>
    <x v="0"/>
    <x v="3"/>
    <x v="2"/>
    <x v="3"/>
    <x v="0"/>
    <x v="1"/>
    <x v="3"/>
    <x v="3"/>
    <x v="4"/>
    <x v="0"/>
    <x v="1"/>
    <x v="1"/>
    <x v="1"/>
    <s v="Problemas Vocais.;Problemas Emocionais."/>
    <x v="0"/>
    <x v="3"/>
  </r>
  <r>
    <d v="2022-08-16T10:02:37"/>
    <s v="sim"/>
    <x v="0"/>
    <x v="1"/>
    <x v="3"/>
    <x v="1"/>
    <x v="3"/>
    <x v="0"/>
    <x v="5"/>
    <x v="3"/>
    <x v="2"/>
    <x v="0"/>
    <x v="3"/>
    <x v="0"/>
    <x v="0"/>
    <x v="1"/>
    <x v="0"/>
    <x v="2"/>
    <x v="2"/>
    <x v="2"/>
    <x v="2"/>
    <x v="2"/>
    <x v="2"/>
    <x v="3"/>
    <x v="4"/>
    <x v="3"/>
    <x v="0"/>
    <x v="2"/>
    <x v="0"/>
    <x v="0"/>
    <x v="0"/>
    <x v="1"/>
    <x v="1"/>
    <x v="1"/>
    <x v="2"/>
    <x v="1"/>
    <x v="1"/>
    <x v="2"/>
    <x v="1"/>
    <x v="1"/>
    <x v="1"/>
    <x v="1"/>
    <x v="1"/>
    <x v="0"/>
    <x v="3"/>
    <x v="3"/>
    <x v="1"/>
    <x v="1"/>
    <x v="2"/>
    <x v="3"/>
    <x v="3"/>
    <x v="2"/>
    <x v="1"/>
    <x v="1"/>
    <x v="3"/>
    <x v="3"/>
    <x v="2"/>
    <x v="3"/>
    <x v="2"/>
    <x v="4"/>
    <x v="2"/>
    <x v="2"/>
    <x v="3"/>
    <x v="1"/>
    <x v="5"/>
    <x v="0"/>
    <x v="0"/>
    <x v="0"/>
    <x v="1"/>
    <s v="Outros."/>
    <x v="1"/>
    <x v="2"/>
  </r>
  <r>
    <d v="2022-09-01T06:14:02"/>
    <s v="sim"/>
    <x v="0"/>
    <x v="2"/>
    <x v="2"/>
    <x v="2"/>
    <x v="1"/>
    <x v="3"/>
    <x v="6"/>
    <x v="4"/>
    <x v="3"/>
    <x v="1"/>
    <x v="4"/>
    <x v="4"/>
    <x v="5"/>
    <x v="1"/>
    <x v="0"/>
    <x v="1"/>
    <x v="0"/>
    <x v="1"/>
    <x v="0"/>
    <x v="0"/>
    <x v="0"/>
    <x v="1"/>
    <x v="5"/>
    <x v="4"/>
    <x v="1"/>
    <x v="0"/>
    <x v="0"/>
    <x v="0"/>
    <x v="1"/>
    <x v="1"/>
    <x v="0"/>
    <x v="1"/>
    <x v="2"/>
    <x v="0"/>
    <x v="1"/>
    <x v="0"/>
    <x v="1"/>
    <x v="3"/>
    <x v="0"/>
    <x v="1"/>
    <x v="2"/>
    <x v="2"/>
    <x v="0"/>
    <x v="2"/>
    <x v="2"/>
    <x v="1"/>
    <x v="2"/>
    <x v="2"/>
    <x v="0"/>
    <x v="0"/>
    <x v="0"/>
    <x v="0"/>
    <x v="2"/>
    <x v="0"/>
    <x v="0"/>
    <x v="0"/>
    <x v="0"/>
    <x v="0"/>
    <x v="0"/>
    <x v="1"/>
    <x v="0"/>
    <x v="0"/>
    <x v="0"/>
    <x v="0"/>
    <x v="0"/>
    <x v="0"/>
    <x v="0"/>
    <m/>
    <x v="0"/>
    <x v="2"/>
  </r>
  <r>
    <d v="2022-09-13T03:18:52"/>
    <s v="sim"/>
    <x v="1"/>
    <x v="0"/>
    <x v="2"/>
    <x v="0"/>
    <x v="3"/>
    <x v="4"/>
    <x v="7"/>
    <x v="1"/>
    <x v="1"/>
    <x v="0"/>
    <x v="2"/>
    <x v="5"/>
    <x v="2"/>
    <x v="1"/>
    <x v="3"/>
    <x v="3"/>
    <x v="3"/>
    <x v="3"/>
    <x v="1"/>
    <x v="0"/>
    <x v="0"/>
    <x v="1"/>
    <x v="1"/>
    <x v="5"/>
    <x v="3"/>
    <x v="1"/>
    <x v="2"/>
    <x v="2"/>
    <x v="2"/>
    <x v="0"/>
    <x v="2"/>
    <x v="1"/>
    <x v="2"/>
    <x v="1"/>
    <x v="2"/>
    <x v="3"/>
    <x v="2"/>
    <x v="3"/>
    <x v="2"/>
    <x v="1"/>
    <x v="2"/>
    <x v="0"/>
    <x v="1"/>
    <x v="4"/>
    <x v="3"/>
    <x v="2"/>
    <x v="3"/>
    <x v="4"/>
    <x v="4"/>
    <x v="1"/>
    <x v="1"/>
    <x v="1"/>
    <x v="1"/>
    <x v="1"/>
    <x v="3"/>
    <x v="2"/>
    <x v="1"/>
    <x v="2"/>
    <x v="3"/>
    <x v="3"/>
    <x v="2"/>
    <x v="2"/>
    <x v="6"/>
    <x v="0"/>
    <x v="1"/>
    <x v="1"/>
    <x v="1"/>
    <s v="Problemas Osteomusculares.;Outros."/>
    <x v="0"/>
    <x v="4"/>
  </r>
  <r>
    <d v="2022-08-08T06:36:54"/>
    <s v="sim"/>
    <x v="1"/>
    <x v="2"/>
    <x v="2"/>
    <x v="0"/>
    <x v="2"/>
    <x v="0"/>
    <x v="8"/>
    <x v="1"/>
    <x v="2"/>
    <x v="0"/>
    <x v="2"/>
    <x v="6"/>
    <x v="2"/>
    <x v="1"/>
    <x v="0"/>
    <x v="0"/>
    <x v="0"/>
    <x v="1"/>
    <x v="3"/>
    <x v="1"/>
    <x v="1"/>
    <x v="1"/>
    <x v="1"/>
    <x v="2"/>
    <x v="1"/>
    <x v="0"/>
    <x v="1"/>
    <x v="2"/>
    <x v="0"/>
    <x v="0"/>
    <x v="0"/>
    <x v="1"/>
    <x v="2"/>
    <x v="2"/>
    <x v="1"/>
    <x v="1"/>
    <x v="1"/>
    <x v="1"/>
    <x v="3"/>
    <x v="1"/>
    <x v="1"/>
    <x v="0"/>
    <x v="4"/>
    <x v="1"/>
    <x v="4"/>
    <x v="1"/>
    <x v="3"/>
    <x v="1"/>
    <x v="3"/>
    <x v="2"/>
    <x v="2"/>
    <x v="2"/>
    <x v="1"/>
    <x v="1"/>
    <x v="2"/>
    <x v="2"/>
    <x v="1"/>
    <x v="1"/>
    <x v="1"/>
    <x v="1"/>
    <x v="1"/>
    <x v="2"/>
    <x v="7"/>
    <x v="1"/>
    <x v="0"/>
    <x v="1"/>
    <x v="1"/>
    <m/>
    <x v="0"/>
    <x v="5"/>
  </r>
  <r>
    <d v="2022-08-08T07:46:03"/>
    <s v="sim"/>
    <x v="1"/>
    <x v="0"/>
    <x v="2"/>
    <x v="0"/>
    <x v="3"/>
    <x v="5"/>
    <x v="9"/>
    <x v="1"/>
    <x v="0"/>
    <x v="0"/>
    <x v="2"/>
    <x v="7"/>
    <x v="4"/>
    <x v="1"/>
    <x v="1"/>
    <x v="1"/>
    <x v="0"/>
    <x v="4"/>
    <x v="0"/>
    <x v="3"/>
    <x v="3"/>
    <x v="1"/>
    <x v="1"/>
    <x v="5"/>
    <x v="1"/>
    <x v="2"/>
    <x v="1"/>
    <x v="2"/>
    <x v="0"/>
    <x v="1"/>
    <x v="1"/>
    <x v="1"/>
    <x v="2"/>
    <x v="2"/>
    <x v="1"/>
    <x v="1"/>
    <x v="1"/>
    <x v="1"/>
    <x v="2"/>
    <x v="1"/>
    <x v="1"/>
    <x v="1"/>
    <x v="1"/>
    <x v="3"/>
    <x v="1"/>
    <x v="3"/>
    <x v="3"/>
    <x v="3"/>
    <x v="3"/>
    <x v="2"/>
    <x v="3"/>
    <x v="3"/>
    <x v="1"/>
    <x v="1"/>
    <x v="4"/>
    <x v="2"/>
    <x v="1"/>
    <x v="2"/>
    <x v="1"/>
    <x v="2"/>
    <x v="2"/>
    <x v="4"/>
    <x v="8"/>
    <x v="1"/>
    <x v="1"/>
    <x v="0"/>
    <x v="1"/>
    <s v="Problemas Vocais.;Outros."/>
    <x v="0"/>
    <x v="6"/>
  </r>
  <r>
    <d v="2022-08-08T10:22:31"/>
    <s v="sim"/>
    <x v="1"/>
    <x v="0"/>
    <x v="1"/>
    <x v="0"/>
    <x v="1"/>
    <x v="0"/>
    <x v="10"/>
    <x v="2"/>
    <x v="1"/>
    <x v="0"/>
    <x v="5"/>
    <x v="8"/>
    <x v="6"/>
    <x v="1"/>
    <x v="1"/>
    <x v="3"/>
    <x v="3"/>
    <x v="3"/>
    <x v="1"/>
    <x v="1"/>
    <x v="1"/>
    <x v="2"/>
    <x v="5"/>
    <x v="4"/>
    <x v="2"/>
    <x v="0"/>
    <x v="3"/>
    <x v="2"/>
    <x v="1"/>
    <x v="0"/>
    <x v="0"/>
    <x v="1"/>
    <x v="1"/>
    <x v="0"/>
    <x v="1"/>
    <x v="3"/>
    <x v="2"/>
    <x v="0"/>
    <x v="3"/>
    <x v="2"/>
    <x v="0"/>
    <x v="3"/>
    <x v="1"/>
    <x v="4"/>
    <x v="3"/>
    <x v="2"/>
    <x v="1"/>
    <x v="1"/>
    <x v="4"/>
    <x v="1"/>
    <x v="1"/>
    <x v="2"/>
    <x v="4"/>
    <x v="1"/>
    <x v="4"/>
    <x v="1"/>
    <x v="3"/>
    <x v="1"/>
    <x v="2"/>
    <x v="2"/>
    <x v="1"/>
    <x v="1"/>
    <x v="9"/>
    <x v="1"/>
    <x v="0"/>
    <x v="0"/>
    <x v="1"/>
    <s v="Problemas Emocionais."/>
    <x v="0"/>
    <x v="7"/>
  </r>
  <r>
    <d v="2022-08-09T01:52:31"/>
    <s v="sim"/>
    <x v="0"/>
    <x v="1"/>
    <x v="2"/>
    <x v="0"/>
    <x v="1"/>
    <x v="6"/>
    <x v="11"/>
    <x v="1"/>
    <x v="2"/>
    <x v="0"/>
    <x v="2"/>
    <x v="7"/>
    <x v="2"/>
    <x v="1"/>
    <x v="0"/>
    <x v="1"/>
    <x v="1"/>
    <x v="0"/>
    <x v="0"/>
    <x v="1"/>
    <x v="1"/>
    <x v="2"/>
    <x v="3"/>
    <x v="2"/>
    <x v="2"/>
    <x v="0"/>
    <x v="2"/>
    <x v="1"/>
    <x v="1"/>
    <x v="1"/>
    <x v="0"/>
    <x v="1"/>
    <x v="1"/>
    <x v="0"/>
    <x v="0"/>
    <x v="1"/>
    <x v="3"/>
    <x v="1"/>
    <x v="3"/>
    <x v="0"/>
    <x v="1"/>
    <x v="1"/>
    <x v="4"/>
    <x v="1"/>
    <x v="4"/>
    <x v="4"/>
    <x v="1"/>
    <x v="1"/>
    <x v="1"/>
    <x v="3"/>
    <x v="2"/>
    <x v="4"/>
    <x v="4"/>
    <x v="3"/>
    <x v="1"/>
    <x v="1"/>
    <x v="3"/>
    <x v="1"/>
    <x v="2"/>
    <x v="4"/>
    <x v="1"/>
    <x v="1"/>
    <x v="10"/>
    <x v="1"/>
    <x v="0"/>
    <x v="0"/>
    <x v="1"/>
    <m/>
    <x v="0"/>
    <x v="8"/>
  </r>
  <r>
    <d v="2022-08-09T01:56:57"/>
    <s v="sim"/>
    <x v="1"/>
    <x v="1"/>
    <x v="0"/>
    <x v="1"/>
    <x v="0"/>
    <x v="5"/>
    <x v="12"/>
    <x v="0"/>
    <x v="2"/>
    <x v="0"/>
    <x v="2"/>
    <x v="9"/>
    <x v="4"/>
    <x v="1"/>
    <x v="0"/>
    <x v="0"/>
    <x v="1"/>
    <x v="1"/>
    <x v="0"/>
    <x v="4"/>
    <x v="0"/>
    <x v="4"/>
    <x v="5"/>
    <x v="5"/>
    <x v="1"/>
    <x v="1"/>
    <x v="0"/>
    <x v="0"/>
    <x v="0"/>
    <x v="1"/>
    <x v="1"/>
    <x v="0"/>
    <x v="1"/>
    <x v="0"/>
    <x v="1"/>
    <x v="1"/>
    <x v="1"/>
    <x v="1"/>
    <x v="2"/>
    <x v="1"/>
    <x v="1"/>
    <x v="1"/>
    <x v="1"/>
    <x v="4"/>
    <x v="2"/>
    <x v="0"/>
    <x v="1"/>
    <x v="4"/>
    <x v="2"/>
    <x v="4"/>
    <x v="3"/>
    <x v="3"/>
    <x v="1"/>
    <x v="3"/>
    <x v="0"/>
    <x v="1"/>
    <x v="1"/>
    <x v="0"/>
    <x v="4"/>
    <x v="2"/>
    <x v="0"/>
    <x v="4"/>
    <x v="11"/>
    <x v="1"/>
    <x v="0"/>
    <x v="1"/>
    <x v="1"/>
    <s v="Problemas Vocais."/>
    <x v="0"/>
    <x v="9"/>
  </r>
  <r>
    <d v="2022-08-09T03:33:34"/>
    <s v="sim"/>
    <x v="1"/>
    <x v="1"/>
    <x v="2"/>
    <x v="0"/>
    <x v="2"/>
    <x v="1"/>
    <x v="13"/>
    <x v="1"/>
    <x v="0"/>
    <x v="0"/>
    <x v="2"/>
    <x v="10"/>
    <x v="6"/>
    <x v="1"/>
    <x v="3"/>
    <x v="3"/>
    <x v="3"/>
    <x v="3"/>
    <x v="1"/>
    <x v="1"/>
    <x v="1"/>
    <x v="1"/>
    <x v="1"/>
    <x v="5"/>
    <x v="1"/>
    <x v="1"/>
    <x v="0"/>
    <x v="1"/>
    <x v="0"/>
    <x v="0"/>
    <x v="0"/>
    <x v="1"/>
    <x v="2"/>
    <x v="1"/>
    <x v="3"/>
    <x v="1"/>
    <x v="1"/>
    <x v="1"/>
    <x v="1"/>
    <x v="3"/>
    <x v="0"/>
    <x v="1"/>
    <x v="4"/>
    <x v="1"/>
    <x v="4"/>
    <x v="4"/>
    <x v="1"/>
    <x v="1"/>
    <x v="1"/>
    <x v="1"/>
    <x v="4"/>
    <x v="2"/>
    <x v="4"/>
    <x v="3"/>
    <x v="1"/>
    <x v="4"/>
    <x v="3"/>
    <x v="4"/>
    <x v="1"/>
    <x v="2"/>
    <x v="1"/>
    <x v="1"/>
    <x v="9"/>
    <x v="1"/>
    <x v="1"/>
    <x v="1"/>
    <x v="1"/>
    <s v="Outros."/>
    <x v="0"/>
    <x v="10"/>
  </r>
  <r>
    <d v="2022-08-09T09:07:14"/>
    <s v="sim"/>
    <x v="1"/>
    <x v="0"/>
    <x v="1"/>
    <x v="0"/>
    <x v="1"/>
    <x v="7"/>
    <x v="14"/>
    <x v="3"/>
    <x v="2"/>
    <x v="0"/>
    <x v="6"/>
    <x v="11"/>
    <x v="7"/>
    <x v="1"/>
    <x v="1"/>
    <x v="3"/>
    <x v="0"/>
    <x v="1"/>
    <x v="1"/>
    <x v="1"/>
    <x v="1"/>
    <x v="1"/>
    <x v="2"/>
    <x v="5"/>
    <x v="3"/>
    <x v="0"/>
    <x v="0"/>
    <x v="0"/>
    <x v="0"/>
    <x v="2"/>
    <x v="0"/>
    <x v="2"/>
    <x v="2"/>
    <x v="1"/>
    <x v="2"/>
    <x v="1"/>
    <x v="1"/>
    <x v="1"/>
    <x v="1"/>
    <x v="0"/>
    <x v="1"/>
    <x v="0"/>
    <x v="0"/>
    <x v="1"/>
    <x v="4"/>
    <x v="4"/>
    <x v="1"/>
    <x v="1"/>
    <x v="1"/>
    <x v="3"/>
    <x v="2"/>
    <x v="2"/>
    <x v="4"/>
    <x v="3"/>
    <x v="0"/>
    <x v="3"/>
    <x v="3"/>
    <x v="1"/>
    <x v="3"/>
    <x v="4"/>
    <x v="1"/>
    <x v="1"/>
    <x v="7"/>
    <x v="1"/>
    <x v="1"/>
    <x v="1"/>
    <x v="1"/>
    <s v="Outros."/>
    <x v="0"/>
    <x v="8"/>
  </r>
  <r>
    <d v="2022-08-09T09:49:37"/>
    <s v="sim"/>
    <x v="1"/>
    <x v="1"/>
    <x v="0"/>
    <x v="2"/>
    <x v="3"/>
    <x v="5"/>
    <x v="15"/>
    <x v="3"/>
    <x v="3"/>
    <x v="2"/>
    <x v="4"/>
    <x v="4"/>
    <x v="8"/>
    <x v="0"/>
    <x v="0"/>
    <x v="0"/>
    <x v="1"/>
    <x v="0"/>
    <x v="3"/>
    <x v="4"/>
    <x v="3"/>
    <x v="1"/>
    <x v="4"/>
    <x v="2"/>
    <x v="2"/>
    <x v="0"/>
    <x v="3"/>
    <x v="0"/>
    <x v="1"/>
    <x v="1"/>
    <x v="1"/>
    <x v="0"/>
    <x v="0"/>
    <x v="0"/>
    <x v="0"/>
    <x v="1"/>
    <x v="0"/>
    <x v="3"/>
    <x v="3"/>
    <x v="1"/>
    <x v="1"/>
    <x v="1"/>
    <x v="2"/>
    <x v="0"/>
    <x v="0"/>
    <x v="0"/>
    <x v="3"/>
    <x v="0"/>
    <x v="0"/>
    <x v="0"/>
    <x v="3"/>
    <x v="1"/>
    <x v="1"/>
    <x v="2"/>
    <x v="2"/>
    <x v="2"/>
    <x v="2"/>
    <x v="3"/>
    <x v="4"/>
    <x v="3"/>
    <x v="2"/>
    <x v="3"/>
    <x v="12"/>
    <x v="1"/>
    <x v="0"/>
    <x v="0"/>
    <x v="1"/>
    <s v="Problemas Osteomusculares."/>
    <x v="0"/>
    <x v="11"/>
  </r>
  <r>
    <d v="2022-08-09T09:56:37"/>
    <s v="sim"/>
    <x v="1"/>
    <x v="0"/>
    <x v="1"/>
    <x v="0"/>
    <x v="2"/>
    <x v="6"/>
    <x v="16"/>
    <x v="1"/>
    <x v="0"/>
    <x v="0"/>
    <x v="2"/>
    <x v="12"/>
    <x v="4"/>
    <x v="1"/>
    <x v="1"/>
    <x v="4"/>
    <x v="0"/>
    <x v="1"/>
    <x v="3"/>
    <x v="3"/>
    <x v="3"/>
    <x v="4"/>
    <x v="5"/>
    <x v="4"/>
    <x v="0"/>
    <x v="1"/>
    <x v="3"/>
    <x v="2"/>
    <x v="0"/>
    <x v="1"/>
    <x v="1"/>
    <x v="1"/>
    <x v="1"/>
    <x v="1"/>
    <x v="1"/>
    <x v="3"/>
    <x v="0"/>
    <x v="2"/>
    <x v="2"/>
    <x v="1"/>
    <x v="0"/>
    <x v="2"/>
    <x v="0"/>
    <x v="3"/>
    <x v="2"/>
    <x v="1"/>
    <x v="2"/>
    <x v="2"/>
    <x v="2"/>
    <x v="4"/>
    <x v="3"/>
    <x v="0"/>
    <x v="3"/>
    <x v="2"/>
    <x v="4"/>
    <x v="3"/>
    <x v="2"/>
    <x v="3"/>
    <x v="4"/>
    <x v="1"/>
    <x v="3"/>
    <x v="3"/>
    <x v="13"/>
    <x v="1"/>
    <x v="1"/>
    <x v="1"/>
    <x v="1"/>
    <s v="Problemas Emocionais.;Problemas Cardiovasculares.;Outros."/>
    <x v="0"/>
    <x v="9"/>
  </r>
  <r>
    <d v="2022-08-09T10:11:34"/>
    <s v="sim"/>
    <x v="0"/>
    <x v="2"/>
    <x v="0"/>
    <x v="0"/>
    <x v="0"/>
    <x v="5"/>
    <x v="17"/>
    <x v="1"/>
    <x v="0"/>
    <x v="0"/>
    <x v="7"/>
    <x v="13"/>
    <x v="9"/>
    <x v="1"/>
    <x v="2"/>
    <x v="3"/>
    <x v="3"/>
    <x v="5"/>
    <x v="1"/>
    <x v="1"/>
    <x v="1"/>
    <x v="5"/>
    <x v="2"/>
    <x v="1"/>
    <x v="1"/>
    <x v="2"/>
    <x v="2"/>
    <x v="2"/>
    <x v="0"/>
    <x v="0"/>
    <x v="2"/>
    <x v="2"/>
    <x v="2"/>
    <x v="1"/>
    <x v="1"/>
    <x v="1"/>
    <x v="1"/>
    <x v="1"/>
    <x v="2"/>
    <x v="0"/>
    <x v="2"/>
    <x v="1"/>
    <x v="0"/>
    <x v="4"/>
    <x v="3"/>
    <x v="2"/>
    <x v="0"/>
    <x v="1"/>
    <x v="2"/>
    <x v="0"/>
    <x v="0"/>
    <x v="0"/>
    <x v="2"/>
    <x v="2"/>
    <x v="0"/>
    <x v="0"/>
    <x v="0"/>
    <x v="0"/>
    <x v="0"/>
    <x v="1"/>
    <x v="0"/>
    <x v="0"/>
    <x v="14"/>
    <x v="1"/>
    <x v="1"/>
    <x v="0"/>
    <x v="1"/>
    <s v="Problemas Emocionais."/>
    <x v="0"/>
    <x v="12"/>
  </r>
  <r>
    <d v="2022-08-09T10:20:25"/>
    <s v="sim"/>
    <x v="0"/>
    <x v="1"/>
    <x v="1"/>
    <x v="0"/>
    <x v="0"/>
    <x v="5"/>
    <x v="18"/>
    <x v="1"/>
    <x v="1"/>
    <x v="0"/>
    <x v="2"/>
    <x v="14"/>
    <x v="4"/>
    <x v="1"/>
    <x v="0"/>
    <x v="3"/>
    <x v="3"/>
    <x v="3"/>
    <x v="1"/>
    <x v="1"/>
    <x v="1"/>
    <x v="1"/>
    <x v="1"/>
    <x v="5"/>
    <x v="1"/>
    <x v="0"/>
    <x v="3"/>
    <x v="0"/>
    <x v="1"/>
    <x v="1"/>
    <x v="1"/>
    <x v="0"/>
    <x v="0"/>
    <x v="0"/>
    <x v="0"/>
    <x v="0"/>
    <x v="3"/>
    <x v="0"/>
    <x v="3"/>
    <x v="2"/>
    <x v="1"/>
    <x v="3"/>
    <x v="0"/>
    <x v="2"/>
    <x v="2"/>
    <x v="1"/>
    <x v="2"/>
    <x v="2"/>
    <x v="0"/>
    <x v="0"/>
    <x v="1"/>
    <x v="0"/>
    <x v="0"/>
    <x v="0"/>
    <x v="0"/>
    <x v="0"/>
    <x v="0"/>
    <x v="0"/>
    <x v="0"/>
    <x v="0"/>
    <x v="0"/>
    <x v="0"/>
    <x v="1"/>
    <x v="1"/>
    <x v="0"/>
    <x v="0"/>
    <x v="1"/>
    <s v="Outros."/>
    <x v="1"/>
    <x v="13"/>
  </r>
  <r>
    <d v="2022-08-10T02:15:11"/>
    <s v="sim"/>
    <x v="1"/>
    <x v="0"/>
    <x v="2"/>
    <x v="1"/>
    <x v="2"/>
    <x v="1"/>
    <x v="19"/>
    <x v="0"/>
    <x v="2"/>
    <x v="0"/>
    <x v="2"/>
    <x v="6"/>
    <x v="6"/>
    <x v="1"/>
    <x v="1"/>
    <x v="1"/>
    <x v="0"/>
    <x v="3"/>
    <x v="0"/>
    <x v="1"/>
    <x v="1"/>
    <x v="2"/>
    <x v="5"/>
    <x v="4"/>
    <x v="1"/>
    <x v="2"/>
    <x v="1"/>
    <x v="2"/>
    <x v="0"/>
    <x v="0"/>
    <x v="0"/>
    <x v="1"/>
    <x v="1"/>
    <x v="1"/>
    <x v="3"/>
    <x v="1"/>
    <x v="2"/>
    <x v="1"/>
    <x v="0"/>
    <x v="0"/>
    <x v="0"/>
    <x v="2"/>
    <x v="1"/>
    <x v="4"/>
    <x v="4"/>
    <x v="2"/>
    <x v="3"/>
    <x v="4"/>
    <x v="3"/>
    <x v="2"/>
    <x v="3"/>
    <x v="0"/>
    <x v="2"/>
    <x v="3"/>
    <x v="2"/>
    <x v="2"/>
    <x v="3"/>
    <x v="3"/>
    <x v="4"/>
    <x v="3"/>
    <x v="1"/>
    <x v="3"/>
    <x v="15"/>
    <x v="1"/>
    <x v="1"/>
    <x v="1"/>
    <x v="1"/>
    <s v="Problemas Emocionais."/>
    <x v="0"/>
    <x v="14"/>
  </r>
  <r>
    <d v="2022-08-10T02:21:27"/>
    <s v="sim"/>
    <x v="1"/>
    <x v="0"/>
    <x v="3"/>
    <x v="0"/>
    <x v="3"/>
    <x v="2"/>
    <x v="20"/>
    <x v="0"/>
    <x v="1"/>
    <x v="0"/>
    <x v="2"/>
    <x v="15"/>
    <x v="2"/>
    <x v="1"/>
    <x v="0"/>
    <x v="0"/>
    <x v="4"/>
    <x v="3"/>
    <x v="1"/>
    <x v="4"/>
    <x v="4"/>
    <x v="2"/>
    <x v="3"/>
    <x v="0"/>
    <x v="1"/>
    <x v="2"/>
    <x v="2"/>
    <x v="1"/>
    <x v="2"/>
    <x v="2"/>
    <x v="2"/>
    <x v="2"/>
    <x v="2"/>
    <x v="2"/>
    <x v="2"/>
    <x v="2"/>
    <x v="2"/>
    <x v="2"/>
    <x v="2"/>
    <x v="0"/>
    <x v="2"/>
    <x v="2"/>
    <x v="3"/>
    <x v="4"/>
    <x v="4"/>
    <x v="4"/>
    <x v="2"/>
    <x v="1"/>
    <x v="3"/>
    <x v="4"/>
    <x v="3"/>
    <x v="4"/>
    <x v="2"/>
    <x v="2"/>
    <x v="2"/>
    <x v="3"/>
    <x v="4"/>
    <x v="3"/>
    <x v="2"/>
    <x v="4"/>
    <x v="1"/>
    <x v="1"/>
    <x v="16"/>
    <x v="1"/>
    <x v="0"/>
    <x v="0"/>
    <x v="1"/>
    <s v="Outros."/>
    <x v="0"/>
    <x v="15"/>
  </r>
  <r>
    <d v="2022-08-10T04:37:33"/>
    <s v="sim"/>
    <x v="1"/>
    <x v="1"/>
    <x v="1"/>
    <x v="1"/>
    <x v="1"/>
    <x v="1"/>
    <x v="21"/>
    <x v="1"/>
    <x v="0"/>
    <x v="0"/>
    <x v="2"/>
    <x v="16"/>
    <x v="2"/>
    <x v="1"/>
    <x v="1"/>
    <x v="1"/>
    <x v="0"/>
    <x v="1"/>
    <x v="0"/>
    <x v="0"/>
    <x v="0"/>
    <x v="4"/>
    <x v="5"/>
    <x v="5"/>
    <x v="1"/>
    <x v="1"/>
    <x v="0"/>
    <x v="3"/>
    <x v="0"/>
    <x v="0"/>
    <x v="2"/>
    <x v="1"/>
    <x v="2"/>
    <x v="1"/>
    <x v="2"/>
    <x v="3"/>
    <x v="0"/>
    <x v="1"/>
    <x v="0"/>
    <x v="1"/>
    <x v="0"/>
    <x v="1"/>
    <x v="4"/>
    <x v="4"/>
    <x v="3"/>
    <x v="2"/>
    <x v="3"/>
    <x v="1"/>
    <x v="4"/>
    <x v="1"/>
    <x v="3"/>
    <x v="3"/>
    <x v="4"/>
    <x v="1"/>
    <x v="0"/>
    <x v="2"/>
    <x v="2"/>
    <x v="1"/>
    <x v="4"/>
    <x v="3"/>
    <x v="2"/>
    <x v="1"/>
    <x v="7"/>
    <x v="1"/>
    <x v="0"/>
    <x v="0"/>
    <x v="1"/>
    <s v="Problemas Emocionais.;Outros."/>
    <x v="0"/>
    <x v="16"/>
  </r>
  <r>
    <d v="2022-08-10T04:47:52"/>
    <s v="sim"/>
    <x v="1"/>
    <x v="0"/>
    <x v="0"/>
    <x v="0"/>
    <x v="2"/>
    <x v="2"/>
    <x v="22"/>
    <x v="1"/>
    <x v="2"/>
    <x v="0"/>
    <x v="2"/>
    <x v="17"/>
    <x v="4"/>
    <x v="1"/>
    <x v="0"/>
    <x v="1"/>
    <x v="0"/>
    <x v="1"/>
    <x v="0"/>
    <x v="4"/>
    <x v="4"/>
    <x v="2"/>
    <x v="3"/>
    <x v="2"/>
    <x v="1"/>
    <x v="1"/>
    <x v="2"/>
    <x v="2"/>
    <x v="0"/>
    <x v="0"/>
    <x v="0"/>
    <x v="1"/>
    <x v="2"/>
    <x v="1"/>
    <x v="1"/>
    <x v="3"/>
    <x v="0"/>
    <x v="1"/>
    <x v="0"/>
    <x v="1"/>
    <x v="0"/>
    <x v="0"/>
    <x v="0"/>
    <x v="3"/>
    <x v="2"/>
    <x v="1"/>
    <x v="2"/>
    <x v="0"/>
    <x v="0"/>
    <x v="0"/>
    <x v="0"/>
    <x v="0"/>
    <x v="2"/>
    <x v="3"/>
    <x v="1"/>
    <x v="4"/>
    <x v="4"/>
    <x v="3"/>
    <x v="1"/>
    <x v="1"/>
    <x v="4"/>
    <x v="4"/>
    <x v="17"/>
    <x v="1"/>
    <x v="0"/>
    <x v="1"/>
    <x v="1"/>
    <s v="Problemas Vocais.;Problemas Emocionais."/>
    <x v="0"/>
    <x v="17"/>
  </r>
  <r>
    <d v="2022-08-10T09:39:21"/>
    <s v="sim"/>
    <x v="1"/>
    <x v="0"/>
    <x v="3"/>
    <x v="0"/>
    <x v="3"/>
    <x v="1"/>
    <x v="23"/>
    <x v="1"/>
    <x v="0"/>
    <x v="0"/>
    <x v="2"/>
    <x v="18"/>
    <x v="4"/>
    <x v="1"/>
    <x v="1"/>
    <x v="1"/>
    <x v="0"/>
    <x v="1"/>
    <x v="1"/>
    <x v="0"/>
    <x v="0"/>
    <x v="1"/>
    <x v="3"/>
    <x v="1"/>
    <x v="1"/>
    <x v="0"/>
    <x v="0"/>
    <x v="0"/>
    <x v="0"/>
    <x v="1"/>
    <x v="1"/>
    <x v="1"/>
    <x v="2"/>
    <x v="1"/>
    <x v="2"/>
    <x v="1"/>
    <x v="1"/>
    <x v="1"/>
    <x v="3"/>
    <x v="2"/>
    <x v="1"/>
    <x v="1"/>
    <x v="4"/>
    <x v="1"/>
    <x v="3"/>
    <x v="2"/>
    <x v="1"/>
    <x v="1"/>
    <x v="3"/>
    <x v="2"/>
    <x v="4"/>
    <x v="3"/>
    <x v="1"/>
    <x v="3"/>
    <x v="0"/>
    <x v="0"/>
    <x v="1"/>
    <x v="1"/>
    <x v="0"/>
    <x v="0"/>
    <x v="2"/>
    <x v="1"/>
    <x v="9"/>
    <x v="1"/>
    <x v="1"/>
    <x v="1"/>
    <x v="1"/>
    <s v="Problemas Emocionais.;Outros."/>
    <x v="0"/>
    <x v="18"/>
  </r>
  <r>
    <d v="2022-08-10T09:45:43"/>
    <s v="sim"/>
    <x v="1"/>
    <x v="1"/>
    <x v="2"/>
    <x v="0"/>
    <x v="3"/>
    <x v="1"/>
    <x v="24"/>
    <x v="1"/>
    <x v="0"/>
    <x v="0"/>
    <x v="2"/>
    <x v="7"/>
    <x v="4"/>
    <x v="1"/>
    <x v="0"/>
    <x v="1"/>
    <x v="0"/>
    <x v="1"/>
    <x v="0"/>
    <x v="3"/>
    <x v="4"/>
    <x v="2"/>
    <x v="3"/>
    <x v="2"/>
    <x v="0"/>
    <x v="0"/>
    <x v="0"/>
    <x v="0"/>
    <x v="1"/>
    <x v="1"/>
    <x v="1"/>
    <x v="0"/>
    <x v="0"/>
    <x v="0"/>
    <x v="0"/>
    <x v="3"/>
    <x v="3"/>
    <x v="1"/>
    <x v="3"/>
    <x v="1"/>
    <x v="0"/>
    <x v="1"/>
    <x v="0"/>
    <x v="4"/>
    <x v="3"/>
    <x v="3"/>
    <x v="1"/>
    <x v="4"/>
    <x v="2"/>
    <x v="4"/>
    <x v="3"/>
    <x v="0"/>
    <x v="1"/>
    <x v="1"/>
    <x v="2"/>
    <x v="3"/>
    <x v="4"/>
    <x v="3"/>
    <x v="1"/>
    <x v="2"/>
    <x v="1"/>
    <x v="3"/>
    <x v="0"/>
    <x v="1"/>
    <x v="0"/>
    <x v="0"/>
    <x v="1"/>
    <s v="Problemas Vocais.;Problemas Emocionais."/>
    <x v="1"/>
    <x v="19"/>
  </r>
  <r>
    <d v="2022-08-10T09:51:09"/>
    <s v="sim"/>
    <x v="1"/>
    <x v="3"/>
    <x v="4"/>
    <x v="0"/>
    <x v="2"/>
    <x v="1"/>
    <x v="25"/>
    <x v="1"/>
    <x v="0"/>
    <x v="0"/>
    <x v="2"/>
    <x v="17"/>
    <x v="4"/>
    <x v="1"/>
    <x v="1"/>
    <x v="3"/>
    <x v="3"/>
    <x v="4"/>
    <x v="3"/>
    <x v="1"/>
    <x v="0"/>
    <x v="1"/>
    <x v="1"/>
    <x v="0"/>
    <x v="1"/>
    <x v="0"/>
    <x v="2"/>
    <x v="0"/>
    <x v="0"/>
    <x v="0"/>
    <x v="1"/>
    <x v="1"/>
    <x v="2"/>
    <x v="1"/>
    <x v="1"/>
    <x v="1"/>
    <x v="1"/>
    <x v="1"/>
    <x v="0"/>
    <x v="0"/>
    <x v="1"/>
    <x v="1"/>
    <x v="1"/>
    <x v="2"/>
    <x v="3"/>
    <x v="2"/>
    <x v="1"/>
    <x v="4"/>
    <x v="4"/>
    <x v="1"/>
    <x v="1"/>
    <x v="3"/>
    <x v="4"/>
    <x v="1"/>
    <x v="0"/>
    <x v="0"/>
    <x v="3"/>
    <x v="1"/>
    <x v="3"/>
    <x v="4"/>
    <x v="1"/>
    <x v="1"/>
    <x v="7"/>
    <x v="1"/>
    <x v="1"/>
    <x v="1"/>
    <x v="1"/>
    <s v="Problemas Emocionais.;Outros."/>
    <x v="0"/>
    <x v="20"/>
  </r>
  <r>
    <d v="2022-08-10T10:18:35"/>
    <s v="sim"/>
    <x v="1"/>
    <x v="1"/>
    <x v="1"/>
    <x v="0"/>
    <x v="1"/>
    <x v="1"/>
    <x v="26"/>
    <x v="1"/>
    <x v="1"/>
    <x v="0"/>
    <x v="2"/>
    <x v="19"/>
    <x v="4"/>
    <x v="1"/>
    <x v="2"/>
    <x v="0"/>
    <x v="0"/>
    <x v="1"/>
    <x v="0"/>
    <x v="1"/>
    <x v="3"/>
    <x v="1"/>
    <x v="1"/>
    <x v="5"/>
    <x v="1"/>
    <x v="2"/>
    <x v="1"/>
    <x v="3"/>
    <x v="0"/>
    <x v="0"/>
    <x v="0"/>
    <x v="1"/>
    <x v="2"/>
    <x v="1"/>
    <x v="3"/>
    <x v="3"/>
    <x v="1"/>
    <x v="1"/>
    <x v="0"/>
    <x v="2"/>
    <x v="2"/>
    <x v="2"/>
    <x v="4"/>
    <x v="1"/>
    <x v="4"/>
    <x v="4"/>
    <x v="1"/>
    <x v="1"/>
    <x v="4"/>
    <x v="4"/>
    <x v="3"/>
    <x v="3"/>
    <x v="1"/>
    <x v="1"/>
    <x v="0"/>
    <x v="2"/>
    <x v="1"/>
    <x v="0"/>
    <x v="0"/>
    <x v="4"/>
    <x v="1"/>
    <x v="1"/>
    <x v="18"/>
    <x v="1"/>
    <x v="0"/>
    <x v="0"/>
    <x v="1"/>
    <m/>
    <x v="1"/>
    <x v="19"/>
  </r>
  <r>
    <d v="2022-08-10T11:25:38"/>
    <s v="sim"/>
    <x v="1"/>
    <x v="0"/>
    <x v="2"/>
    <x v="1"/>
    <x v="2"/>
    <x v="0"/>
    <x v="27"/>
    <x v="3"/>
    <x v="0"/>
    <x v="0"/>
    <x v="8"/>
    <x v="20"/>
    <x v="8"/>
    <x v="1"/>
    <x v="0"/>
    <x v="1"/>
    <x v="0"/>
    <x v="0"/>
    <x v="3"/>
    <x v="0"/>
    <x v="1"/>
    <x v="0"/>
    <x v="2"/>
    <x v="0"/>
    <x v="1"/>
    <x v="0"/>
    <x v="3"/>
    <x v="0"/>
    <x v="0"/>
    <x v="0"/>
    <x v="1"/>
    <x v="1"/>
    <x v="2"/>
    <x v="0"/>
    <x v="0"/>
    <x v="0"/>
    <x v="1"/>
    <x v="1"/>
    <x v="3"/>
    <x v="1"/>
    <x v="1"/>
    <x v="1"/>
    <x v="1"/>
    <x v="2"/>
    <x v="0"/>
    <x v="0"/>
    <x v="0"/>
    <x v="2"/>
    <x v="0"/>
    <x v="0"/>
    <x v="0"/>
    <x v="0"/>
    <x v="1"/>
    <x v="0"/>
    <x v="3"/>
    <x v="0"/>
    <x v="1"/>
    <x v="2"/>
    <x v="0"/>
    <x v="0"/>
    <x v="2"/>
    <x v="2"/>
    <x v="19"/>
    <x v="1"/>
    <x v="0"/>
    <x v="1"/>
    <x v="1"/>
    <s v="Outros."/>
    <x v="0"/>
    <x v="21"/>
  </r>
  <r>
    <d v="2022-08-12T05:58:28"/>
    <s v="sim"/>
    <x v="1"/>
    <x v="0"/>
    <x v="2"/>
    <x v="0"/>
    <x v="2"/>
    <x v="4"/>
    <x v="28"/>
    <x v="1"/>
    <x v="2"/>
    <x v="0"/>
    <x v="2"/>
    <x v="5"/>
    <x v="2"/>
    <x v="1"/>
    <x v="1"/>
    <x v="1"/>
    <x v="3"/>
    <x v="1"/>
    <x v="1"/>
    <x v="1"/>
    <x v="0"/>
    <x v="2"/>
    <x v="3"/>
    <x v="5"/>
    <x v="2"/>
    <x v="0"/>
    <x v="3"/>
    <x v="1"/>
    <x v="1"/>
    <x v="0"/>
    <x v="0"/>
    <x v="0"/>
    <x v="2"/>
    <x v="1"/>
    <x v="1"/>
    <x v="1"/>
    <x v="3"/>
    <x v="1"/>
    <x v="0"/>
    <x v="2"/>
    <x v="1"/>
    <x v="1"/>
    <x v="1"/>
    <x v="1"/>
    <x v="4"/>
    <x v="4"/>
    <x v="1"/>
    <x v="4"/>
    <x v="2"/>
    <x v="2"/>
    <x v="4"/>
    <x v="2"/>
    <x v="4"/>
    <x v="1"/>
    <x v="1"/>
    <x v="1"/>
    <x v="4"/>
    <x v="4"/>
    <x v="2"/>
    <x v="4"/>
    <x v="1"/>
    <x v="1"/>
    <x v="8"/>
    <x v="1"/>
    <x v="0"/>
    <x v="0"/>
    <x v="1"/>
    <s v="Problemas Vocais.;Outros."/>
    <x v="0"/>
    <x v="10"/>
  </r>
  <r>
    <d v="2022-08-13T02:43:02"/>
    <s v="sim"/>
    <x v="1"/>
    <x v="1"/>
    <x v="1"/>
    <x v="0"/>
    <x v="0"/>
    <x v="4"/>
    <x v="29"/>
    <x v="1"/>
    <x v="0"/>
    <x v="0"/>
    <x v="2"/>
    <x v="3"/>
    <x v="4"/>
    <x v="1"/>
    <x v="1"/>
    <x v="0"/>
    <x v="1"/>
    <x v="0"/>
    <x v="4"/>
    <x v="1"/>
    <x v="1"/>
    <x v="2"/>
    <x v="5"/>
    <x v="1"/>
    <x v="3"/>
    <x v="0"/>
    <x v="0"/>
    <x v="0"/>
    <x v="0"/>
    <x v="0"/>
    <x v="1"/>
    <x v="1"/>
    <x v="2"/>
    <x v="1"/>
    <x v="2"/>
    <x v="2"/>
    <x v="0"/>
    <x v="3"/>
    <x v="3"/>
    <x v="1"/>
    <x v="1"/>
    <x v="0"/>
    <x v="1"/>
    <x v="3"/>
    <x v="3"/>
    <x v="2"/>
    <x v="1"/>
    <x v="4"/>
    <x v="4"/>
    <x v="2"/>
    <x v="4"/>
    <x v="3"/>
    <x v="4"/>
    <x v="3"/>
    <x v="4"/>
    <x v="1"/>
    <x v="3"/>
    <x v="1"/>
    <x v="3"/>
    <x v="4"/>
    <x v="2"/>
    <x v="1"/>
    <x v="7"/>
    <x v="1"/>
    <x v="1"/>
    <x v="1"/>
    <x v="1"/>
    <s v="Problemas Vocais.;Problemas Osteomusculares.;Problemas Emocionais."/>
    <x v="0"/>
    <x v="22"/>
  </r>
  <r>
    <d v="2022-08-14T08:08:05"/>
    <s v="sim"/>
    <x v="1"/>
    <x v="1"/>
    <x v="0"/>
    <x v="0"/>
    <x v="0"/>
    <x v="1"/>
    <x v="30"/>
    <x v="1"/>
    <x v="1"/>
    <x v="0"/>
    <x v="2"/>
    <x v="3"/>
    <x v="4"/>
    <x v="1"/>
    <x v="0"/>
    <x v="1"/>
    <x v="0"/>
    <x v="5"/>
    <x v="5"/>
    <x v="1"/>
    <x v="1"/>
    <x v="5"/>
    <x v="1"/>
    <x v="5"/>
    <x v="1"/>
    <x v="0"/>
    <x v="1"/>
    <x v="3"/>
    <x v="2"/>
    <x v="0"/>
    <x v="0"/>
    <x v="1"/>
    <x v="1"/>
    <x v="1"/>
    <x v="1"/>
    <x v="1"/>
    <x v="2"/>
    <x v="1"/>
    <x v="2"/>
    <x v="1"/>
    <x v="1"/>
    <x v="1"/>
    <x v="1"/>
    <x v="2"/>
    <x v="2"/>
    <x v="4"/>
    <x v="1"/>
    <x v="4"/>
    <x v="4"/>
    <x v="2"/>
    <x v="1"/>
    <x v="2"/>
    <x v="4"/>
    <x v="4"/>
    <x v="4"/>
    <x v="2"/>
    <x v="1"/>
    <x v="1"/>
    <x v="1"/>
    <x v="2"/>
    <x v="2"/>
    <x v="2"/>
    <x v="9"/>
    <x v="1"/>
    <x v="0"/>
    <x v="1"/>
    <x v="1"/>
    <s v="Problemas Osteomusculares.;Problemas Emocionais.;Outros."/>
    <x v="0"/>
    <x v="7"/>
  </r>
  <r>
    <d v="2022-08-16T04:25:29"/>
    <s v="sim"/>
    <x v="1"/>
    <x v="1"/>
    <x v="1"/>
    <x v="2"/>
    <x v="3"/>
    <x v="8"/>
    <x v="31"/>
    <x v="3"/>
    <x v="0"/>
    <x v="0"/>
    <x v="8"/>
    <x v="21"/>
    <x v="10"/>
    <x v="0"/>
    <x v="1"/>
    <x v="3"/>
    <x v="3"/>
    <x v="1"/>
    <x v="5"/>
    <x v="0"/>
    <x v="1"/>
    <x v="1"/>
    <x v="1"/>
    <x v="5"/>
    <x v="0"/>
    <x v="1"/>
    <x v="0"/>
    <x v="2"/>
    <x v="0"/>
    <x v="0"/>
    <x v="0"/>
    <x v="1"/>
    <x v="2"/>
    <x v="1"/>
    <x v="1"/>
    <x v="1"/>
    <x v="1"/>
    <x v="1"/>
    <x v="2"/>
    <x v="1"/>
    <x v="0"/>
    <x v="1"/>
    <x v="0"/>
    <x v="2"/>
    <x v="2"/>
    <x v="1"/>
    <x v="2"/>
    <x v="2"/>
    <x v="4"/>
    <x v="1"/>
    <x v="1"/>
    <x v="3"/>
    <x v="1"/>
    <x v="1"/>
    <x v="3"/>
    <x v="2"/>
    <x v="1"/>
    <x v="2"/>
    <x v="3"/>
    <x v="1"/>
    <x v="3"/>
    <x v="3"/>
    <x v="7"/>
    <x v="1"/>
    <x v="1"/>
    <x v="1"/>
    <x v="1"/>
    <s v="Problemas Osteomusculares."/>
    <x v="0"/>
    <x v="23"/>
  </r>
  <r>
    <d v="2022-08-16T06:36:25"/>
    <s v="sim"/>
    <x v="0"/>
    <x v="1"/>
    <x v="4"/>
    <x v="0"/>
    <x v="0"/>
    <x v="0"/>
    <x v="32"/>
    <x v="1"/>
    <x v="0"/>
    <x v="0"/>
    <x v="2"/>
    <x v="17"/>
    <x v="4"/>
    <x v="1"/>
    <x v="4"/>
    <x v="1"/>
    <x v="1"/>
    <x v="0"/>
    <x v="0"/>
    <x v="0"/>
    <x v="0"/>
    <x v="0"/>
    <x v="1"/>
    <x v="4"/>
    <x v="2"/>
    <x v="0"/>
    <x v="3"/>
    <x v="2"/>
    <x v="1"/>
    <x v="1"/>
    <x v="1"/>
    <x v="0"/>
    <x v="0"/>
    <x v="0"/>
    <x v="0"/>
    <x v="0"/>
    <x v="3"/>
    <x v="0"/>
    <x v="3"/>
    <x v="2"/>
    <x v="1"/>
    <x v="0"/>
    <x v="1"/>
    <x v="2"/>
    <x v="3"/>
    <x v="1"/>
    <x v="1"/>
    <x v="4"/>
    <x v="4"/>
    <x v="1"/>
    <x v="1"/>
    <x v="3"/>
    <x v="1"/>
    <x v="3"/>
    <x v="0"/>
    <x v="3"/>
    <x v="2"/>
    <x v="3"/>
    <x v="0"/>
    <x v="1"/>
    <x v="1"/>
    <x v="2"/>
    <x v="20"/>
    <x v="1"/>
    <x v="1"/>
    <x v="1"/>
    <x v="1"/>
    <s v="Problemas Emocionais.;Problemas Cardiovasculares."/>
    <x v="0"/>
    <x v="24"/>
  </r>
  <r>
    <d v="2022-08-16T10:06:39"/>
    <s v="sim"/>
    <x v="0"/>
    <x v="0"/>
    <x v="2"/>
    <x v="1"/>
    <x v="3"/>
    <x v="0"/>
    <x v="33"/>
    <x v="3"/>
    <x v="1"/>
    <x v="0"/>
    <x v="8"/>
    <x v="22"/>
    <x v="5"/>
    <x v="1"/>
    <x v="2"/>
    <x v="4"/>
    <x v="4"/>
    <x v="4"/>
    <x v="3"/>
    <x v="3"/>
    <x v="3"/>
    <x v="2"/>
    <x v="5"/>
    <x v="2"/>
    <x v="2"/>
    <x v="0"/>
    <x v="0"/>
    <x v="0"/>
    <x v="1"/>
    <x v="1"/>
    <x v="1"/>
    <x v="0"/>
    <x v="1"/>
    <x v="0"/>
    <x v="1"/>
    <x v="3"/>
    <x v="2"/>
    <x v="1"/>
    <x v="1"/>
    <x v="3"/>
    <x v="1"/>
    <x v="1"/>
    <x v="3"/>
    <x v="3"/>
    <x v="1"/>
    <x v="3"/>
    <x v="4"/>
    <x v="0"/>
    <x v="3"/>
    <x v="2"/>
    <x v="4"/>
    <x v="2"/>
    <x v="3"/>
    <x v="4"/>
    <x v="4"/>
    <x v="4"/>
    <x v="4"/>
    <x v="4"/>
    <x v="1"/>
    <x v="2"/>
    <x v="4"/>
    <x v="4"/>
    <x v="21"/>
    <x v="1"/>
    <x v="0"/>
    <x v="0"/>
    <x v="1"/>
    <s v="Outros."/>
    <x v="1"/>
    <x v="25"/>
  </r>
  <r>
    <d v="2022-08-16T10:11:48"/>
    <s v="sim"/>
    <x v="0"/>
    <x v="1"/>
    <x v="2"/>
    <x v="0"/>
    <x v="3"/>
    <x v="0"/>
    <x v="34"/>
    <x v="3"/>
    <x v="2"/>
    <x v="0"/>
    <x v="9"/>
    <x v="0"/>
    <x v="3"/>
    <x v="0"/>
    <x v="1"/>
    <x v="1"/>
    <x v="0"/>
    <x v="0"/>
    <x v="1"/>
    <x v="1"/>
    <x v="1"/>
    <x v="2"/>
    <x v="3"/>
    <x v="5"/>
    <x v="1"/>
    <x v="0"/>
    <x v="0"/>
    <x v="0"/>
    <x v="1"/>
    <x v="1"/>
    <x v="1"/>
    <x v="1"/>
    <x v="1"/>
    <x v="0"/>
    <x v="0"/>
    <x v="1"/>
    <x v="3"/>
    <x v="0"/>
    <x v="3"/>
    <x v="2"/>
    <x v="1"/>
    <x v="3"/>
    <x v="0"/>
    <x v="3"/>
    <x v="1"/>
    <x v="3"/>
    <x v="4"/>
    <x v="3"/>
    <x v="3"/>
    <x v="2"/>
    <x v="4"/>
    <x v="2"/>
    <x v="3"/>
    <x v="1"/>
    <x v="3"/>
    <x v="4"/>
    <x v="4"/>
    <x v="1"/>
    <x v="1"/>
    <x v="2"/>
    <x v="1"/>
    <x v="1"/>
    <x v="18"/>
    <x v="1"/>
    <x v="0"/>
    <x v="0"/>
    <x v="1"/>
    <s v="Problemas Osteomusculares."/>
    <x v="1"/>
    <x v="26"/>
  </r>
  <r>
    <d v="2022-08-16T12:20:07"/>
    <s v="sim"/>
    <x v="1"/>
    <x v="1"/>
    <x v="3"/>
    <x v="1"/>
    <x v="3"/>
    <x v="5"/>
    <x v="35"/>
    <x v="3"/>
    <x v="0"/>
    <x v="0"/>
    <x v="9"/>
    <x v="23"/>
    <x v="11"/>
    <x v="1"/>
    <x v="0"/>
    <x v="1"/>
    <x v="0"/>
    <x v="1"/>
    <x v="0"/>
    <x v="4"/>
    <x v="4"/>
    <x v="2"/>
    <x v="5"/>
    <x v="2"/>
    <x v="1"/>
    <x v="0"/>
    <x v="3"/>
    <x v="0"/>
    <x v="0"/>
    <x v="0"/>
    <x v="0"/>
    <x v="1"/>
    <x v="2"/>
    <x v="2"/>
    <x v="1"/>
    <x v="2"/>
    <x v="0"/>
    <x v="3"/>
    <x v="2"/>
    <x v="0"/>
    <x v="2"/>
    <x v="2"/>
    <x v="0"/>
    <x v="3"/>
    <x v="2"/>
    <x v="1"/>
    <x v="4"/>
    <x v="3"/>
    <x v="2"/>
    <x v="2"/>
    <x v="4"/>
    <x v="3"/>
    <x v="2"/>
    <x v="4"/>
    <x v="2"/>
    <x v="4"/>
    <x v="2"/>
    <x v="3"/>
    <x v="4"/>
    <x v="1"/>
    <x v="3"/>
    <x v="4"/>
    <x v="22"/>
    <x v="1"/>
    <x v="1"/>
    <x v="0"/>
    <x v="0"/>
    <m/>
    <x v="0"/>
    <x v="27"/>
  </r>
  <r>
    <d v="2022-08-17T01:04:25"/>
    <s v="sim"/>
    <x v="1"/>
    <x v="2"/>
    <x v="0"/>
    <x v="0"/>
    <x v="0"/>
    <x v="5"/>
    <x v="36"/>
    <x v="0"/>
    <x v="0"/>
    <x v="0"/>
    <x v="2"/>
    <x v="24"/>
    <x v="12"/>
    <x v="1"/>
    <x v="5"/>
    <x v="3"/>
    <x v="3"/>
    <x v="3"/>
    <x v="1"/>
    <x v="3"/>
    <x v="0"/>
    <x v="1"/>
    <x v="1"/>
    <x v="5"/>
    <x v="1"/>
    <x v="2"/>
    <x v="2"/>
    <x v="1"/>
    <x v="2"/>
    <x v="2"/>
    <x v="2"/>
    <x v="2"/>
    <x v="2"/>
    <x v="2"/>
    <x v="2"/>
    <x v="2"/>
    <x v="1"/>
    <x v="1"/>
    <x v="2"/>
    <x v="0"/>
    <x v="2"/>
    <x v="1"/>
    <x v="2"/>
    <x v="2"/>
    <x v="2"/>
    <x v="2"/>
    <x v="3"/>
    <x v="4"/>
    <x v="2"/>
    <x v="4"/>
    <x v="2"/>
    <x v="4"/>
    <x v="4"/>
    <x v="3"/>
    <x v="1"/>
    <x v="1"/>
    <x v="3"/>
    <x v="1"/>
    <x v="2"/>
    <x v="2"/>
    <x v="1"/>
    <x v="4"/>
    <x v="7"/>
    <x v="1"/>
    <x v="1"/>
    <x v="1"/>
    <x v="1"/>
    <s v="Problemas Emocionais.;Problemas Cardiovasculares."/>
    <x v="0"/>
    <x v="28"/>
  </r>
  <r>
    <d v="2022-08-17T01:12:40"/>
    <s v="sim"/>
    <x v="1"/>
    <x v="0"/>
    <x v="1"/>
    <x v="0"/>
    <x v="0"/>
    <x v="5"/>
    <x v="37"/>
    <x v="0"/>
    <x v="0"/>
    <x v="0"/>
    <x v="2"/>
    <x v="3"/>
    <x v="4"/>
    <x v="1"/>
    <x v="0"/>
    <x v="1"/>
    <x v="0"/>
    <x v="1"/>
    <x v="0"/>
    <x v="4"/>
    <x v="3"/>
    <x v="4"/>
    <x v="5"/>
    <x v="5"/>
    <x v="1"/>
    <x v="1"/>
    <x v="0"/>
    <x v="3"/>
    <x v="2"/>
    <x v="2"/>
    <x v="0"/>
    <x v="1"/>
    <x v="3"/>
    <x v="1"/>
    <x v="1"/>
    <x v="1"/>
    <x v="1"/>
    <x v="1"/>
    <x v="2"/>
    <x v="0"/>
    <x v="1"/>
    <x v="1"/>
    <x v="3"/>
    <x v="4"/>
    <x v="3"/>
    <x v="2"/>
    <x v="1"/>
    <x v="4"/>
    <x v="4"/>
    <x v="2"/>
    <x v="4"/>
    <x v="1"/>
    <x v="1"/>
    <x v="4"/>
    <x v="4"/>
    <x v="2"/>
    <x v="1"/>
    <x v="2"/>
    <x v="3"/>
    <x v="2"/>
    <x v="1"/>
    <x v="2"/>
    <x v="23"/>
    <x v="1"/>
    <x v="1"/>
    <x v="1"/>
    <x v="1"/>
    <s v="Problemas Emocionais."/>
    <x v="0"/>
    <x v="29"/>
  </r>
  <r>
    <d v="2022-08-17T01:22:01"/>
    <s v="sim"/>
    <x v="1"/>
    <x v="1"/>
    <x v="2"/>
    <x v="0"/>
    <x v="3"/>
    <x v="5"/>
    <x v="36"/>
    <x v="0"/>
    <x v="2"/>
    <x v="0"/>
    <x v="2"/>
    <x v="7"/>
    <x v="4"/>
    <x v="1"/>
    <x v="0"/>
    <x v="0"/>
    <x v="0"/>
    <x v="1"/>
    <x v="0"/>
    <x v="4"/>
    <x v="3"/>
    <x v="2"/>
    <x v="3"/>
    <x v="2"/>
    <x v="1"/>
    <x v="1"/>
    <x v="3"/>
    <x v="1"/>
    <x v="1"/>
    <x v="1"/>
    <x v="1"/>
    <x v="0"/>
    <x v="0"/>
    <x v="0"/>
    <x v="2"/>
    <x v="1"/>
    <x v="1"/>
    <x v="1"/>
    <x v="3"/>
    <x v="2"/>
    <x v="1"/>
    <x v="1"/>
    <x v="1"/>
    <x v="2"/>
    <x v="2"/>
    <x v="0"/>
    <x v="3"/>
    <x v="4"/>
    <x v="3"/>
    <x v="2"/>
    <x v="4"/>
    <x v="1"/>
    <x v="1"/>
    <x v="1"/>
    <x v="0"/>
    <x v="2"/>
    <x v="1"/>
    <x v="1"/>
    <x v="0"/>
    <x v="4"/>
    <x v="0"/>
    <x v="0"/>
    <x v="2"/>
    <x v="1"/>
    <x v="0"/>
    <x v="0"/>
    <x v="1"/>
    <s v="Outros."/>
    <x v="0"/>
    <x v="30"/>
  </r>
  <r>
    <d v="2022-08-17T04:07:12"/>
    <s v="sim"/>
    <x v="1"/>
    <x v="1"/>
    <x v="0"/>
    <x v="0"/>
    <x v="0"/>
    <x v="9"/>
    <x v="38"/>
    <x v="1"/>
    <x v="2"/>
    <x v="0"/>
    <x v="2"/>
    <x v="17"/>
    <x v="2"/>
    <x v="1"/>
    <x v="1"/>
    <x v="1"/>
    <x v="0"/>
    <x v="1"/>
    <x v="5"/>
    <x v="0"/>
    <x v="0"/>
    <x v="1"/>
    <x v="5"/>
    <x v="4"/>
    <x v="1"/>
    <x v="1"/>
    <x v="0"/>
    <x v="2"/>
    <x v="2"/>
    <x v="2"/>
    <x v="2"/>
    <x v="1"/>
    <x v="2"/>
    <x v="2"/>
    <x v="2"/>
    <x v="3"/>
    <x v="2"/>
    <x v="1"/>
    <x v="2"/>
    <x v="0"/>
    <x v="0"/>
    <x v="2"/>
    <x v="4"/>
    <x v="1"/>
    <x v="4"/>
    <x v="4"/>
    <x v="1"/>
    <x v="1"/>
    <x v="0"/>
    <x v="3"/>
    <x v="2"/>
    <x v="4"/>
    <x v="4"/>
    <x v="3"/>
    <x v="1"/>
    <x v="1"/>
    <x v="3"/>
    <x v="1"/>
    <x v="3"/>
    <x v="4"/>
    <x v="1"/>
    <x v="1"/>
    <x v="18"/>
    <x v="1"/>
    <x v="1"/>
    <x v="1"/>
    <x v="1"/>
    <s v="Problemas Emocionais."/>
    <x v="0"/>
    <x v="31"/>
  </r>
  <r>
    <d v="2022-08-17T10:35:13"/>
    <s v="sim"/>
    <x v="1"/>
    <x v="0"/>
    <x v="2"/>
    <x v="0"/>
    <x v="2"/>
    <x v="0"/>
    <x v="39"/>
    <x v="3"/>
    <x v="0"/>
    <x v="0"/>
    <x v="8"/>
    <x v="25"/>
    <x v="13"/>
    <x v="1"/>
    <x v="3"/>
    <x v="3"/>
    <x v="3"/>
    <x v="3"/>
    <x v="1"/>
    <x v="1"/>
    <x v="1"/>
    <x v="1"/>
    <x v="1"/>
    <x v="1"/>
    <x v="1"/>
    <x v="0"/>
    <x v="0"/>
    <x v="0"/>
    <x v="2"/>
    <x v="0"/>
    <x v="1"/>
    <x v="1"/>
    <x v="2"/>
    <x v="2"/>
    <x v="0"/>
    <x v="3"/>
    <x v="1"/>
    <x v="1"/>
    <x v="2"/>
    <x v="0"/>
    <x v="2"/>
    <x v="2"/>
    <x v="1"/>
    <x v="4"/>
    <x v="3"/>
    <x v="1"/>
    <x v="2"/>
    <x v="4"/>
    <x v="2"/>
    <x v="1"/>
    <x v="3"/>
    <x v="3"/>
    <x v="1"/>
    <x v="3"/>
    <x v="1"/>
    <x v="3"/>
    <x v="2"/>
    <x v="2"/>
    <x v="4"/>
    <x v="1"/>
    <x v="2"/>
    <x v="2"/>
    <x v="9"/>
    <x v="1"/>
    <x v="1"/>
    <x v="1"/>
    <x v="1"/>
    <s v="Problemas Emocionais."/>
    <x v="0"/>
    <x v="18"/>
  </r>
  <r>
    <d v="2022-08-17T10:59:21"/>
    <s v="sim"/>
    <x v="1"/>
    <x v="1"/>
    <x v="2"/>
    <x v="0"/>
    <x v="2"/>
    <x v="5"/>
    <x v="37"/>
    <x v="0"/>
    <x v="0"/>
    <x v="0"/>
    <x v="2"/>
    <x v="15"/>
    <x v="12"/>
    <x v="1"/>
    <x v="3"/>
    <x v="3"/>
    <x v="0"/>
    <x v="3"/>
    <x v="1"/>
    <x v="1"/>
    <x v="1"/>
    <x v="5"/>
    <x v="2"/>
    <x v="1"/>
    <x v="1"/>
    <x v="2"/>
    <x v="3"/>
    <x v="3"/>
    <x v="2"/>
    <x v="2"/>
    <x v="3"/>
    <x v="2"/>
    <x v="3"/>
    <x v="2"/>
    <x v="3"/>
    <x v="1"/>
    <x v="1"/>
    <x v="1"/>
    <x v="2"/>
    <x v="0"/>
    <x v="1"/>
    <x v="1"/>
    <x v="4"/>
    <x v="1"/>
    <x v="4"/>
    <x v="4"/>
    <x v="1"/>
    <x v="1"/>
    <x v="1"/>
    <x v="3"/>
    <x v="0"/>
    <x v="0"/>
    <x v="4"/>
    <x v="3"/>
    <x v="2"/>
    <x v="1"/>
    <x v="3"/>
    <x v="1"/>
    <x v="1"/>
    <x v="0"/>
    <x v="1"/>
    <x v="1"/>
    <x v="7"/>
    <x v="1"/>
    <x v="1"/>
    <x v="0"/>
    <x v="1"/>
    <s v="Problemas Emocionais."/>
    <x v="0"/>
    <x v="8"/>
  </r>
  <r>
    <d v="2022-08-17T11:00:13"/>
    <s v="sim"/>
    <x v="1"/>
    <x v="1"/>
    <x v="2"/>
    <x v="0"/>
    <x v="3"/>
    <x v="5"/>
    <x v="40"/>
    <x v="0"/>
    <x v="0"/>
    <x v="0"/>
    <x v="2"/>
    <x v="19"/>
    <x v="4"/>
    <x v="1"/>
    <x v="0"/>
    <x v="0"/>
    <x v="0"/>
    <x v="1"/>
    <x v="0"/>
    <x v="0"/>
    <x v="0"/>
    <x v="1"/>
    <x v="2"/>
    <x v="5"/>
    <x v="1"/>
    <x v="1"/>
    <x v="0"/>
    <x v="1"/>
    <x v="2"/>
    <x v="2"/>
    <x v="2"/>
    <x v="1"/>
    <x v="3"/>
    <x v="2"/>
    <x v="2"/>
    <x v="2"/>
    <x v="1"/>
    <x v="1"/>
    <x v="2"/>
    <x v="0"/>
    <x v="3"/>
    <x v="1"/>
    <x v="0"/>
    <x v="4"/>
    <x v="1"/>
    <x v="3"/>
    <x v="2"/>
    <x v="2"/>
    <x v="3"/>
    <x v="0"/>
    <x v="0"/>
    <x v="3"/>
    <x v="0"/>
    <x v="0"/>
    <x v="0"/>
    <x v="2"/>
    <x v="3"/>
    <x v="1"/>
    <x v="1"/>
    <x v="1"/>
    <x v="1"/>
    <x v="2"/>
    <x v="7"/>
    <x v="1"/>
    <x v="0"/>
    <x v="0"/>
    <x v="1"/>
    <s v="Outros."/>
    <x v="0"/>
    <x v="32"/>
  </r>
  <r>
    <d v="2022-08-17T11:01:50"/>
    <s v="sim"/>
    <x v="1"/>
    <x v="0"/>
    <x v="2"/>
    <x v="0"/>
    <x v="3"/>
    <x v="5"/>
    <x v="41"/>
    <x v="0"/>
    <x v="1"/>
    <x v="0"/>
    <x v="2"/>
    <x v="15"/>
    <x v="2"/>
    <x v="0"/>
    <x v="1"/>
    <x v="3"/>
    <x v="3"/>
    <x v="1"/>
    <x v="1"/>
    <x v="0"/>
    <x v="0"/>
    <x v="1"/>
    <x v="1"/>
    <x v="1"/>
    <x v="1"/>
    <x v="0"/>
    <x v="3"/>
    <x v="1"/>
    <x v="0"/>
    <x v="0"/>
    <x v="0"/>
    <x v="1"/>
    <x v="2"/>
    <x v="1"/>
    <x v="1"/>
    <x v="3"/>
    <x v="1"/>
    <x v="1"/>
    <x v="0"/>
    <x v="1"/>
    <x v="2"/>
    <x v="1"/>
    <x v="4"/>
    <x v="4"/>
    <x v="3"/>
    <x v="2"/>
    <x v="3"/>
    <x v="1"/>
    <x v="4"/>
    <x v="4"/>
    <x v="0"/>
    <x v="3"/>
    <x v="1"/>
    <x v="1"/>
    <x v="2"/>
    <x v="4"/>
    <x v="1"/>
    <x v="3"/>
    <x v="4"/>
    <x v="0"/>
    <x v="1"/>
    <x v="1"/>
    <x v="9"/>
    <x v="1"/>
    <x v="1"/>
    <x v="1"/>
    <x v="1"/>
    <s v="Problemas Osteomusculares.;Problemas Emocionais."/>
    <x v="0"/>
    <x v="13"/>
  </r>
  <r>
    <d v="2022-08-17T11:07:28"/>
    <s v="sim"/>
    <x v="1"/>
    <x v="1"/>
    <x v="2"/>
    <x v="1"/>
    <x v="3"/>
    <x v="5"/>
    <x v="42"/>
    <x v="0"/>
    <x v="1"/>
    <x v="0"/>
    <x v="2"/>
    <x v="2"/>
    <x v="14"/>
    <x v="1"/>
    <x v="1"/>
    <x v="3"/>
    <x v="3"/>
    <x v="3"/>
    <x v="2"/>
    <x v="1"/>
    <x v="1"/>
    <x v="5"/>
    <x v="2"/>
    <x v="5"/>
    <x v="1"/>
    <x v="2"/>
    <x v="2"/>
    <x v="1"/>
    <x v="2"/>
    <x v="2"/>
    <x v="2"/>
    <x v="2"/>
    <x v="2"/>
    <x v="2"/>
    <x v="2"/>
    <x v="2"/>
    <x v="2"/>
    <x v="1"/>
    <x v="2"/>
    <x v="0"/>
    <x v="0"/>
    <x v="1"/>
    <x v="4"/>
    <x v="1"/>
    <x v="4"/>
    <x v="4"/>
    <x v="1"/>
    <x v="1"/>
    <x v="4"/>
    <x v="1"/>
    <x v="1"/>
    <x v="1"/>
    <x v="1"/>
    <x v="1"/>
    <x v="3"/>
    <x v="2"/>
    <x v="1"/>
    <x v="2"/>
    <x v="3"/>
    <x v="3"/>
    <x v="2"/>
    <x v="2"/>
    <x v="7"/>
    <x v="1"/>
    <x v="0"/>
    <x v="0"/>
    <x v="1"/>
    <m/>
    <x v="0"/>
    <x v="10"/>
  </r>
  <r>
    <d v="2022-08-17T11:23:30"/>
    <s v="sim"/>
    <x v="1"/>
    <x v="2"/>
    <x v="2"/>
    <x v="2"/>
    <x v="2"/>
    <x v="5"/>
    <x v="43"/>
    <x v="0"/>
    <x v="1"/>
    <x v="0"/>
    <x v="2"/>
    <x v="14"/>
    <x v="2"/>
    <x v="1"/>
    <x v="0"/>
    <x v="0"/>
    <x v="3"/>
    <x v="1"/>
    <x v="0"/>
    <x v="1"/>
    <x v="1"/>
    <x v="5"/>
    <x v="1"/>
    <x v="5"/>
    <x v="1"/>
    <x v="1"/>
    <x v="0"/>
    <x v="3"/>
    <x v="0"/>
    <x v="2"/>
    <x v="2"/>
    <x v="1"/>
    <x v="1"/>
    <x v="1"/>
    <x v="3"/>
    <x v="1"/>
    <x v="1"/>
    <x v="1"/>
    <x v="2"/>
    <x v="1"/>
    <x v="1"/>
    <x v="1"/>
    <x v="0"/>
    <x v="4"/>
    <x v="3"/>
    <x v="2"/>
    <x v="1"/>
    <x v="4"/>
    <x v="2"/>
    <x v="4"/>
    <x v="4"/>
    <x v="2"/>
    <x v="2"/>
    <x v="4"/>
    <x v="4"/>
    <x v="2"/>
    <x v="1"/>
    <x v="2"/>
    <x v="0"/>
    <x v="0"/>
    <x v="1"/>
    <x v="1"/>
    <x v="24"/>
    <x v="1"/>
    <x v="1"/>
    <x v="0"/>
    <x v="1"/>
    <s v="Problemas Vocais.;Problemas Osteomusculares.;Problemas Emocionais."/>
    <x v="0"/>
    <x v="33"/>
  </r>
  <r>
    <d v="2022-08-19T10:17:58"/>
    <s v="sim"/>
    <x v="0"/>
    <x v="1"/>
    <x v="2"/>
    <x v="1"/>
    <x v="2"/>
    <x v="1"/>
    <x v="44"/>
    <x v="3"/>
    <x v="1"/>
    <x v="0"/>
    <x v="3"/>
    <x v="26"/>
    <x v="15"/>
    <x v="0"/>
    <x v="0"/>
    <x v="3"/>
    <x v="3"/>
    <x v="3"/>
    <x v="0"/>
    <x v="1"/>
    <x v="1"/>
    <x v="2"/>
    <x v="5"/>
    <x v="5"/>
    <x v="2"/>
    <x v="0"/>
    <x v="0"/>
    <x v="0"/>
    <x v="1"/>
    <x v="1"/>
    <x v="1"/>
    <x v="0"/>
    <x v="1"/>
    <x v="0"/>
    <x v="0"/>
    <x v="0"/>
    <x v="1"/>
    <x v="1"/>
    <x v="1"/>
    <x v="1"/>
    <x v="0"/>
    <x v="3"/>
    <x v="1"/>
    <x v="2"/>
    <x v="3"/>
    <x v="2"/>
    <x v="2"/>
    <x v="2"/>
    <x v="4"/>
    <x v="1"/>
    <x v="4"/>
    <x v="3"/>
    <x v="2"/>
    <x v="1"/>
    <x v="1"/>
    <x v="1"/>
    <x v="2"/>
    <x v="3"/>
    <x v="4"/>
    <x v="2"/>
    <x v="3"/>
    <x v="0"/>
    <x v="15"/>
    <x v="1"/>
    <x v="0"/>
    <x v="0"/>
    <x v="1"/>
    <s v="Problemas Emocionais.;Outros."/>
    <x v="0"/>
    <x v="18"/>
  </r>
  <r>
    <d v="2022-08-22T08:41:22"/>
    <s v="sim"/>
    <x v="1"/>
    <x v="1"/>
    <x v="1"/>
    <x v="0"/>
    <x v="3"/>
    <x v="0"/>
    <x v="45"/>
    <x v="0"/>
    <x v="2"/>
    <x v="0"/>
    <x v="2"/>
    <x v="7"/>
    <x v="4"/>
    <x v="1"/>
    <x v="2"/>
    <x v="1"/>
    <x v="3"/>
    <x v="5"/>
    <x v="4"/>
    <x v="4"/>
    <x v="4"/>
    <x v="0"/>
    <x v="0"/>
    <x v="0"/>
    <x v="0"/>
    <x v="0"/>
    <x v="3"/>
    <x v="0"/>
    <x v="1"/>
    <x v="1"/>
    <x v="1"/>
    <x v="0"/>
    <x v="1"/>
    <x v="0"/>
    <x v="0"/>
    <x v="0"/>
    <x v="3"/>
    <x v="1"/>
    <x v="3"/>
    <x v="2"/>
    <x v="1"/>
    <x v="1"/>
    <x v="0"/>
    <x v="3"/>
    <x v="2"/>
    <x v="1"/>
    <x v="2"/>
    <x v="2"/>
    <x v="2"/>
    <x v="4"/>
    <x v="3"/>
    <x v="3"/>
    <x v="4"/>
    <x v="3"/>
    <x v="0"/>
    <x v="3"/>
    <x v="3"/>
    <x v="2"/>
    <x v="3"/>
    <x v="0"/>
    <x v="0"/>
    <x v="3"/>
    <x v="19"/>
    <x v="1"/>
    <x v="1"/>
    <x v="0"/>
    <x v="1"/>
    <s v="Problemas Vocais.;Problemas Emocionais."/>
    <x v="0"/>
    <x v="34"/>
  </r>
  <r>
    <d v="2022-08-22T09:49:51"/>
    <s v="sim"/>
    <x v="1"/>
    <x v="1"/>
    <x v="2"/>
    <x v="0"/>
    <x v="1"/>
    <x v="0"/>
    <x v="46"/>
    <x v="0"/>
    <x v="2"/>
    <x v="0"/>
    <x v="2"/>
    <x v="10"/>
    <x v="2"/>
    <x v="1"/>
    <x v="1"/>
    <x v="1"/>
    <x v="0"/>
    <x v="1"/>
    <x v="0"/>
    <x v="3"/>
    <x v="3"/>
    <x v="4"/>
    <x v="5"/>
    <x v="2"/>
    <x v="1"/>
    <x v="1"/>
    <x v="1"/>
    <x v="0"/>
    <x v="0"/>
    <x v="0"/>
    <x v="0"/>
    <x v="1"/>
    <x v="2"/>
    <x v="1"/>
    <x v="2"/>
    <x v="3"/>
    <x v="1"/>
    <x v="1"/>
    <x v="0"/>
    <x v="0"/>
    <x v="0"/>
    <x v="1"/>
    <x v="1"/>
    <x v="3"/>
    <x v="3"/>
    <x v="2"/>
    <x v="3"/>
    <x v="4"/>
    <x v="3"/>
    <x v="2"/>
    <x v="4"/>
    <x v="2"/>
    <x v="1"/>
    <x v="1"/>
    <x v="2"/>
    <x v="4"/>
    <x v="3"/>
    <x v="2"/>
    <x v="1"/>
    <x v="2"/>
    <x v="1"/>
    <x v="1"/>
    <x v="25"/>
    <x v="1"/>
    <x v="0"/>
    <x v="0"/>
    <x v="1"/>
    <s v="Problemas Osteomusculares."/>
    <x v="0"/>
    <x v="35"/>
  </r>
  <r>
    <d v="2022-08-24T09:41:13"/>
    <s v="sim"/>
    <x v="1"/>
    <x v="1"/>
    <x v="3"/>
    <x v="0"/>
    <x v="3"/>
    <x v="8"/>
    <x v="47"/>
    <x v="0"/>
    <x v="0"/>
    <x v="0"/>
    <x v="2"/>
    <x v="17"/>
    <x v="16"/>
    <x v="1"/>
    <x v="3"/>
    <x v="5"/>
    <x v="3"/>
    <x v="1"/>
    <x v="5"/>
    <x v="1"/>
    <x v="1"/>
    <x v="5"/>
    <x v="2"/>
    <x v="1"/>
    <x v="1"/>
    <x v="3"/>
    <x v="1"/>
    <x v="3"/>
    <x v="3"/>
    <x v="3"/>
    <x v="2"/>
    <x v="2"/>
    <x v="2"/>
    <x v="2"/>
    <x v="2"/>
    <x v="2"/>
    <x v="2"/>
    <x v="2"/>
    <x v="2"/>
    <x v="0"/>
    <x v="2"/>
    <x v="2"/>
    <x v="2"/>
    <x v="0"/>
    <x v="0"/>
    <x v="0"/>
    <x v="2"/>
    <x v="0"/>
    <x v="2"/>
    <x v="0"/>
    <x v="0"/>
    <x v="0"/>
    <x v="0"/>
    <x v="0"/>
    <x v="0"/>
    <x v="0"/>
    <x v="3"/>
    <x v="1"/>
    <x v="0"/>
    <x v="0"/>
    <x v="1"/>
    <x v="1"/>
    <x v="1"/>
    <x v="1"/>
    <x v="1"/>
    <x v="1"/>
    <x v="1"/>
    <s v="Problemas Emocionais."/>
    <x v="0"/>
    <x v="36"/>
  </r>
  <r>
    <d v="2022-08-24T09:41:21"/>
    <s v="sim"/>
    <x v="1"/>
    <x v="1"/>
    <x v="3"/>
    <x v="1"/>
    <x v="3"/>
    <x v="8"/>
    <x v="48"/>
    <x v="1"/>
    <x v="0"/>
    <x v="0"/>
    <x v="2"/>
    <x v="27"/>
    <x v="4"/>
    <x v="1"/>
    <x v="0"/>
    <x v="1"/>
    <x v="0"/>
    <x v="0"/>
    <x v="0"/>
    <x v="4"/>
    <x v="0"/>
    <x v="1"/>
    <x v="3"/>
    <x v="2"/>
    <x v="1"/>
    <x v="0"/>
    <x v="3"/>
    <x v="0"/>
    <x v="1"/>
    <x v="1"/>
    <x v="1"/>
    <x v="0"/>
    <x v="0"/>
    <x v="2"/>
    <x v="2"/>
    <x v="1"/>
    <x v="1"/>
    <x v="1"/>
    <x v="0"/>
    <x v="1"/>
    <x v="0"/>
    <x v="0"/>
    <x v="1"/>
    <x v="3"/>
    <x v="2"/>
    <x v="1"/>
    <x v="2"/>
    <x v="4"/>
    <x v="3"/>
    <x v="4"/>
    <x v="3"/>
    <x v="0"/>
    <x v="1"/>
    <x v="1"/>
    <x v="0"/>
    <x v="4"/>
    <x v="1"/>
    <x v="4"/>
    <x v="0"/>
    <x v="0"/>
    <x v="0"/>
    <x v="0"/>
    <x v="24"/>
    <x v="1"/>
    <x v="0"/>
    <x v="0"/>
    <x v="1"/>
    <m/>
    <x v="0"/>
    <x v="37"/>
  </r>
  <r>
    <d v="2022-08-24T09:53:42"/>
    <s v="sim"/>
    <x v="1"/>
    <x v="1"/>
    <x v="2"/>
    <x v="2"/>
    <x v="2"/>
    <x v="10"/>
    <x v="49"/>
    <x v="5"/>
    <x v="4"/>
    <x v="0"/>
    <x v="2"/>
    <x v="24"/>
    <x v="2"/>
    <x v="1"/>
    <x v="0"/>
    <x v="1"/>
    <x v="0"/>
    <x v="1"/>
    <x v="1"/>
    <x v="1"/>
    <x v="1"/>
    <x v="4"/>
    <x v="5"/>
    <x v="5"/>
    <x v="1"/>
    <x v="1"/>
    <x v="2"/>
    <x v="3"/>
    <x v="1"/>
    <x v="2"/>
    <x v="0"/>
    <x v="2"/>
    <x v="2"/>
    <x v="1"/>
    <x v="1"/>
    <x v="3"/>
    <x v="1"/>
    <x v="1"/>
    <x v="3"/>
    <x v="1"/>
    <x v="1"/>
    <x v="1"/>
    <x v="1"/>
    <x v="1"/>
    <x v="2"/>
    <x v="2"/>
    <x v="1"/>
    <x v="1"/>
    <x v="0"/>
    <x v="0"/>
    <x v="0"/>
    <x v="1"/>
    <x v="4"/>
    <x v="0"/>
    <x v="1"/>
    <x v="3"/>
    <x v="0"/>
    <x v="1"/>
    <x v="2"/>
    <x v="1"/>
    <x v="1"/>
    <x v="1"/>
    <x v="26"/>
    <x v="1"/>
    <x v="0"/>
    <x v="1"/>
    <x v="1"/>
    <s v="Outros."/>
    <x v="0"/>
    <x v="10"/>
  </r>
  <r>
    <d v="2022-09-13T03:08:47"/>
    <s v="sim"/>
    <x v="0"/>
    <x v="0"/>
    <x v="2"/>
    <x v="0"/>
    <x v="1"/>
    <x v="3"/>
    <x v="50"/>
    <x v="4"/>
    <x v="1"/>
    <x v="0"/>
    <x v="3"/>
    <x v="25"/>
    <x v="17"/>
    <x v="1"/>
    <x v="1"/>
    <x v="1"/>
    <x v="0"/>
    <x v="1"/>
    <x v="0"/>
    <x v="3"/>
    <x v="0"/>
    <x v="1"/>
    <x v="3"/>
    <x v="2"/>
    <x v="1"/>
    <x v="1"/>
    <x v="0"/>
    <x v="2"/>
    <x v="0"/>
    <x v="0"/>
    <x v="0"/>
    <x v="1"/>
    <x v="2"/>
    <x v="1"/>
    <x v="2"/>
    <x v="1"/>
    <x v="1"/>
    <x v="1"/>
    <x v="0"/>
    <x v="0"/>
    <x v="0"/>
    <x v="1"/>
    <x v="1"/>
    <x v="4"/>
    <x v="3"/>
    <x v="2"/>
    <x v="3"/>
    <x v="4"/>
    <x v="3"/>
    <x v="1"/>
    <x v="1"/>
    <x v="1"/>
    <x v="1"/>
    <x v="1"/>
    <x v="3"/>
    <x v="2"/>
    <x v="1"/>
    <x v="2"/>
    <x v="3"/>
    <x v="3"/>
    <x v="2"/>
    <x v="2"/>
    <x v="27"/>
    <x v="1"/>
    <x v="1"/>
    <x v="1"/>
    <x v="1"/>
    <s v="Problemas Vocais.;Problemas Emocionais."/>
    <x v="0"/>
    <x v="38"/>
  </r>
  <r>
    <d v="2022-09-13T03:16:55"/>
    <s v="sim"/>
    <x v="1"/>
    <x v="2"/>
    <x v="1"/>
    <x v="0"/>
    <x v="2"/>
    <x v="4"/>
    <x v="7"/>
    <x v="1"/>
    <x v="1"/>
    <x v="0"/>
    <x v="2"/>
    <x v="28"/>
    <x v="2"/>
    <x v="1"/>
    <x v="5"/>
    <x v="1"/>
    <x v="3"/>
    <x v="3"/>
    <x v="1"/>
    <x v="0"/>
    <x v="0"/>
    <x v="1"/>
    <x v="1"/>
    <x v="5"/>
    <x v="3"/>
    <x v="2"/>
    <x v="2"/>
    <x v="1"/>
    <x v="2"/>
    <x v="2"/>
    <x v="2"/>
    <x v="2"/>
    <x v="2"/>
    <x v="2"/>
    <x v="2"/>
    <x v="2"/>
    <x v="2"/>
    <x v="2"/>
    <x v="2"/>
    <x v="0"/>
    <x v="2"/>
    <x v="2"/>
    <x v="4"/>
    <x v="1"/>
    <x v="4"/>
    <x v="4"/>
    <x v="1"/>
    <x v="1"/>
    <x v="1"/>
    <x v="3"/>
    <x v="2"/>
    <x v="4"/>
    <x v="4"/>
    <x v="3"/>
    <x v="1"/>
    <x v="1"/>
    <x v="3"/>
    <x v="1"/>
    <x v="2"/>
    <x v="4"/>
    <x v="1"/>
    <x v="1"/>
    <x v="7"/>
    <x v="1"/>
    <x v="1"/>
    <x v="1"/>
    <x v="1"/>
    <s v="Problemas Emocionais."/>
    <x v="0"/>
    <x v="25"/>
  </r>
  <r>
    <d v="2022-08-08T02:56:14"/>
    <s v="sim"/>
    <x v="1"/>
    <x v="0"/>
    <x v="2"/>
    <x v="0"/>
    <x v="1"/>
    <x v="6"/>
    <x v="51"/>
    <x v="1"/>
    <x v="2"/>
    <x v="0"/>
    <x v="2"/>
    <x v="29"/>
    <x v="6"/>
    <x v="1"/>
    <x v="0"/>
    <x v="1"/>
    <x v="3"/>
    <x v="3"/>
    <x v="1"/>
    <x v="0"/>
    <x v="0"/>
    <x v="1"/>
    <x v="1"/>
    <x v="2"/>
    <x v="1"/>
    <x v="1"/>
    <x v="2"/>
    <x v="2"/>
    <x v="0"/>
    <x v="0"/>
    <x v="2"/>
    <x v="2"/>
    <x v="1"/>
    <x v="2"/>
    <x v="1"/>
    <x v="1"/>
    <x v="1"/>
    <x v="1"/>
    <x v="0"/>
    <x v="2"/>
    <x v="1"/>
    <x v="1"/>
    <x v="0"/>
    <x v="2"/>
    <x v="4"/>
    <x v="4"/>
    <x v="1"/>
    <x v="1"/>
    <x v="2"/>
    <x v="4"/>
    <x v="3"/>
    <x v="3"/>
    <x v="2"/>
    <x v="2"/>
    <x v="0"/>
    <x v="3"/>
    <x v="2"/>
    <x v="3"/>
    <x v="4"/>
    <x v="0"/>
    <x v="1"/>
    <x v="2"/>
    <x v="17"/>
    <x v="2"/>
    <x v="1"/>
    <x v="1"/>
    <x v="1"/>
    <s v="Problemas Emocionais."/>
    <x v="0"/>
    <x v="13"/>
  </r>
  <r>
    <d v="2022-08-08T03:40:48"/>
    <s v="sim"/>
    <x v="1"/>
    <x v="1"/>
    <x v="2"/>
    <x v="0"/>
    <x v="2"/>
    <x v="0"/>
    <x v="52"/>
    <x v="1"/>
    <x v="1"/>
    <x v="0"/>
    <x v="2"/>
    <x v="27"/>
    <x v="2"/>
    <x v="1"/>
    <x v="1"/>
    <x v="3"/>
    <x v="3"/>
    <x v="4"/>
    <x v="3"/>
    <x v="1"/>
    <x v="1"/>
    <x v="1"/>
    <x v="1"/>
    <x v="5"/>
    <x v="0"/>
    <x v="1"/>
    <x v="2"/>
    <x v="1"/>
    <x v="1"/>
    <x v="0"/>
    <x v="0"/>
    <x v="1"/>
    <x v="2"/>
    <x v="1"/>
    <x v="1"/>
    <x v="2"/>
    <x v="1"/>
    <x v="1"/>
    <x v="2"/>
    <x v="0"/>
    <x v="0"/>
    <x v="0"/>
    <x v="4"/>
    <x v="4"/>
    <x v="4"/>
    <x v="4"/>
    <x v="1"/>
    <x v="1"/>
    <x v="4"/>
    <x v="1"/>
    <x v="1"/>
    <x v="1"/>
    <x v="4"/>
    <x v="1"/>
    <x v="1"/>
    <x v="2"/>
    <x v="1"/>
    <x v="2"/>
    <x v="3"/>
    <x v="2"/>
    <x v="1"/>
    <x v="1"/>
    <x v="28"/>
    <x v="2"/>
    <x v="1"/>
    <x v="0"/>
    <x v="1"/>
    <s v="Problemas Emocionais.;Outros."/>
    <x v="0"/>
    <x v="28"/>
  </r>
  <r>
    <d v="2022-08-08T03:54:55"/>
    <s v="sim"/>
    <x v="1"/>
    <x v="2"/>
    <x v="2"/>
    <x v="0"/>
    <x v="2"/>
    <x v="0"/>
    <x v="2"/>
    <x v="1"/>
    <x v="0"/>
    <x v="0"/>
    <x v="2"/>
    <x v="3"/>
    <x v="4"/>
    <x v="1"/>
    <x v="1"/>
    <x v="3"/>
    <x v="4"/>
    <x v="1"/>
    <x v="0"/>
    <x v="0"/>
    <x v="1"/>
    <x v="2"/>
    <x v="1"/>
    <x v="1"/>
    <x v="2"/>
    <x v="0"/>
    <x v="0"/>
    <x v="3"/>
    <x v="1"/>
    <x v="1"/>
    <x v="1"/>
    <x v="1"/>
    <x v="1"/>
    <x v="0"/>
    <x v="0"/>
    <x v="2"/>
    <x v="3"/>
    <x v="1"/>
    <x v="2"/>
    <x v="0"/>
    <x v="0"/>
    <x v="0"/>
    <x v="1"/>
    <x v="2"/>
    <x v="3"/>
    <x v="2"/>
    <x v="3"/>
    <x v="4"/>
    <x v="2"/>
    <x v="0"/>
    <x v="0"/>
    <x v="0"/>
    <x v="4"/>
    <x v="1"/>
    <x v="0"/>
    <x v="2"/>
    <x v="1"/>
    <x v="2"/>
    <x v="0"/>
    <x v="0"/>
    <x v="2"/>
    <x v="0"/>
    <x v="13"/>
    <x v="2"/>
    <x v="1"/>
    <x v="1"/>
    <x v="1"/>
    <s v="Problemas Emocionais."/>
    <x v="0"/>
    <x v="39"/>
  </r>
  <r>
    <d v="2022-08-08T06:14:10"/>
    <s v="sim"/>
    <x v="1"/>
    <x v="1"/>
    <x v="2"/>
    <x v="0"/>
    <x v="2"/>
    <x v="0"/>
    <x v="53"/>
    <x v="1"/>
    <x v="2"/>
    <x v="0"/>
    <x v="2"/>
    <x v="15"/>
    <x v="18"/>
    <x v="1"/>
    <x v="1"/>
    <x v="1"/>
    <x v="4"/>
    <x v="1"/>
    <x v="3"/>
    <x v="0"/>
    <x v="3"/>
    <x v="0"/>
    <x v="5"/>
    <x v="4"/>
    <x v="2"/>
    <x v="0"/>
    <x v="0"/>
    <x v="0"/>
    <x v="1"/>
    <x v="0"/>
    <x v="1"/>
    <x v="1"/>
    <x v="2"/>
    <x v="2"/>
    <x v="0"/>
    <x v="3"/>
    <x v="0"/>
    <x v="1"/>
    <x v="3"/>
    <x v="2"/>
    <x v="1"/>
    <x v="2"/>
    <x v="4"/>
    <x v="3"/>
    <x v="3"/>
    <x v="3"/>
    <x v="1"/>
    <x v="1"/>
    <x v="3"/>
    <x v="1"/>
    <x v="1"/>
    <x v="2"/>
    <x v="1"/>
    <x v="3"/>
    <x v="3"/>
    <x v="2"/>
    <x v="3"/>
    <x v="2"/>
    <x v="2"/>
    <x v="3"/>
    <x v="3"/>
    <x v="4"/>
    <x v="29"/>
    <x v="2"/>
    <x v="1"/>
    <x v="1"/>
    <x v="1"/>
    <s v="Problemas Emocionais."/>
    <x v="0"/>
    <x v="39"/>
  </r>
  <r>
    <d v="2022-08-08T07:06:43"/>
    <s v="sim"/>
    <x v="0"/>
    <x v="2"/>
    <x v="2"/>
    <x v="2"/>
    <x v="2"/>
    <x v="0"/>
    <x v="54"/>
    <x v="1"/>
    <x v="2"/>
    <x v="0"/>
    <x v="2"/>
    <x v="18"/>
    <x v="19"/>
    <x v="1"/>
    <x v="3"/>
    <x v="1"/>
    <x v="4"/>
    <x v="4"/>
    <x v="3"/>
    <x v="1"/>
    <x v="1"/>
    <x v="2"/>
    <x v="5"/>
    <x v="5"/>
    <x v="1"/>
    <x v="1"/>
    <x v="0"/>
    <x v="1"/>
    <x v="2"/>
    <x v="0"/>
    <x v="0"/>
    <x v="1"/>
    <x v="1"/>
    <x v="2"/>
    <x v="1"/>
    <x v="3"/>
    <x v="1"/>
    <x v="1"/>
    <x v="0"/>
    <x v="2"/>
    <x v="1"/>
    <x v="3"/>
    <x v="1"/>
    <x v="1"/>
    <x v="3"/>
    <x v="2"/>
    <x v="1"/>
    <x v="1"/>
    <x v="4"/>
    <x v="1"/>
    <x v="1"/>
    <x v="0"/>
    <x v="4"/>
    <x v="1"/>
    <x v="0"/>
    <x v="3"/>
    <x v="4"/>
    <x v="1"/>
    <x v="1"/>
    <x v="4"/>
    <x v="1"/>
    <x v="1"/>
    <x v="30"/>
    <x v="2"/>
    <x v="0"/>
    <x v="0"/>
    <x v="1"/>
    <s v="Problemas Osteomusculares.;Problemas Emocionais."/>
    <x v="0"/>
    <x v="28"/>
  </r>
  <r>
    <d v="2022-08-08T08:04:05"/>
    <s v="sim"/>
    <x v="0"/>
    <x v="1"/>
    <x v="2"/>
    <x v="1"/>
    <x v="3"/>
    <x v="1"/>
    <x v="55"/>
    <x v="3"/>
    <x v="1"/>
    <x v="0"/>
    <x v="9"/>
    <x v="22"/>
    <x v="20"/>
    <x v="1"/>
    <x v="1"/>
    <x v="4"/>
    <x v="4"/>
    <x v="1"/>
    <x v="0"/>
    <x v="3"/>
    <x v="1"/>
    <x v="0"/>
    <x v="5"/>
    <x v="4"/>
    <x v="2"/>
    <x v="0"/>
    <x v="3"/>
    <x v="0"/>
    <x v="1"/>
    <x v="1"/>
    <x v="1"/>
    <x v="0"/>
    <x v="1"/>
    <x v="1"/>
    <x v="0"/>
    <x v="3"/>
    <x v="0"/>
    <x v="3"/>
    <x v="3"/>
    <x v="1"/>
    <x v="1"/>
    <x v="3"/>
    <x v="1"/>
    <x v="3"/>
    <x v="3"/>
    <x v="3"/>
    <x v="1"/>
    <x v="4"/>
    <x v="4"/>
    <x v="2"/>
    <x v="3"/>
    <x v="2"/>
    <x v="3"/>
    <x v="1"/>
    <x v="4"/>
    <x v="3"/>
    <x v="1"/>
    <x v="1"/>
    <x v="1"/>
    <x v="0"/>
    <x v="1"/>
    <x v="2"/>
    <x v="31"/>
    <x v="2"/>
    <x v="1"/>
    <x v="0"/>
    <x v="1"/>
    <m/>
    <x v="0"/>
    <x v="40"/>
  </r>
  <r>
    <d v="2022-08-08T08:13:05"/>
    <s v="sim"/>
    <x v="1"/>
    <x v="0"/>
    <x v="1"/>
    <x v="1"/>
    <x v="3"/>
    <x v="0"/>
    <x v="56"/>
    <x v="1"/>
    <x v="0"/>
    <x v="0"/>
    <x v="2"/>
    <x v="9"/>
    <x v="21"/>
    <x v="1"/>
    <x v="2"/>
    <x v="1"/>
    <x v="0"/>
    <x v="1"/>
    <x v="0"/>
    <x v="0"/>
    <x v="0"/>
    <x v="2"/>
    <x v="3"/>
    <x v="2"/>
    <x v="1"/>
    <x v="0"/>
    <x v="3"/>
    <x v="0"/>
    <x v="1"/>
    <x v="1"/>
    <x v="1"/>
    <x v="0"/>
    <x v="1"/>
    <x v="0"/>
    <x v="1"/>
    <x v="1"/>
    <x v="0"/>
    <x v="1"/>
    <x v="3"/>
    <x v="1"/>
    <x v="1"/>
    <x v="1"/>
    <x v="0"/>
    <x v="1"/>
    <x v="2"/>
    <x v="1"/>
    <x v="3"/>
    <x v="1"/>
    <x v="1"/>
    <x v="3"/>
    <x v="2"/>
    <x v="0"/>
    <x v="1"/>
    <x v="1"/>
    <x v="0"/>
    <x v="1"/>
    <x v="3"/>
    <x v="1"/>
    <x v="2"/>
    <x v="4"/>
    <x v="0"/>
    <x v="0"/>
    <x v="21"/>
    <x v="2"/>
    <x v="0"/>
    <x v="0"/>
    <x v="0"/>
    <m/>
    <x v="1"/>
    <x v="19"/>
  </r>
  <r>
    <d v="2022-08-08T08:58:43"/>
    <s v="sim"/>
    <x v="1"/>
    <x v="0"/>
    <x v="3"/>
    <x v="1"/>
    <x v="2"/>
    <x v="0"/>
    <x v="57"/>
    <x v="1"/>
    <x v="0"/>
    <x v="0"/>
    <x v="2"/>
    <x v="14"/>
    <x v="22"/>
    <x v="1"/>
    <x v="1"/>
    <x v="3"/>
    <x v="3"/>
    <x v="3"/>
    <x v="1"/>
    <x v="0"/>
    <x v="1"/>
    <x v="5"/>
    <x v="1"/>
    <x v="5"/>
    <x v="0"/>
    <x v="1"/>
    <x v="0"/>
    <x v="0"/>
    <x v="0"/>
    <x v="0"/>
    <x v="2"/>
    <x v="1"/>
    <x v="2"/>
    <x v="1"/>
    <x v="1"/>
    <x v="1"/>
    <x v="0"/>
    <x v="1"/>
    <x v="0"/>
    <x v="0"/>
    <x v="0"/>
    <x v="1"/>
    <x v="1"/>
    <x v="4"/>
    <x v="3"/>
    <x v="2"/>
    <x v="3"/>
    <x v="4"/>
    <x v="4"/>
    <x v="1"/>
    <x v="1"/>
    <x v="1"/>
    <x v="1"/>
    <x v="3"/>
    <x v="3"/>
    <x v="2"/>
    <x v="1"/>
    <x v="2"/>
    <x v="3"/>
    <x v="3"/>
    <x v="2"/>
    <x v="2"/>
    <x v="7"/>
    <x v="2"/>
    <x v="0"/>
    <x v="0"/>
    <x v="1"/>
    <s v="Outros."/>
    <x v="0"/>
    <x v="16"/>
  </r>
  <r>
    <d v="2022-08-08T10:12:15"/>
    <s v="sim"/>
    <x v="0"/>
    <x v="0"/>
    <x v="0"/>
    <x v="1"/>
    <x v="0"/>
    <x v="0"/>
    <x v="58"/>
    <x v="3"/>
    <x v="5"/>
    <x v="0"/>
    <x v="10"/>
    <x v="30"/>
    <x v="23"/>
    <x v="1"/>
    <x v="0"/>
    <x v="1"/>
    <x v="0"/>
    <x v="1"/>
    <x v="0"/>
    <x v="4"/>
    <x v="0"/>
    <x v="1"/>
    <x v="1"/>
    <x v="2"/>
    <x v="1"/>
    <x v="0"/>
    <x v="3"/>
    <x v="0"/>
    <x v="1"/>
    <x v="1"/>
    <x v="1"/>
    <x v="0"/>
    <x v="0"/>
    <x v="0"/>
    <x v="0"/>
    <x v="1"/>
    <x v="1"/>
    <x v="2"/>
    <x v="1"/>
    <x v="1"/>
    <x v="1"/>
    <x v="0"/>
    <x v="0"/>
    <x v="0"/>
    <x v="0"/>
    <x v="0"/>
    <x v="3"/>
    <x v="0"/>
    <x v="0"/>
    <x v="0"/>
    <x v="3"/>
    <x v="0"/>
    <x v="2"/>
    <x v="2"/>
    <x v="0"/>
    <x v="3"/>
    <x v="2"/>
    <x v="3"/>
    <x v="4"/>
    <x v="1"/>
    <x v="4"/>
    <x v="3"/>
    <x v="2"/>
    <x v="2"/>
    <x v="0"/>
    <x v="0"/>
    <x v="1"/>
    <m/>
    <x v="1"/>
    <x v="41"/>
  </r>
  <r>
    <d v="2022-08-08T12:04:18"/>
    <s v="sim"/>
    <x v="1"/>
    <x v="1"/>
    <x v="2"/>
    <x v="0"/>
    <x v="2"/>
    <x v="0"/>
    <x v="59"/>
    <x v="3"/>
    <x v="2"/>
    <x v="0"/>
    <x v="8"/>
    <x v="21"/>
    <x v="10"/>
    <x v="1"/>
    <x v="1"/>
    <x v="3"/>
    <x v="3"/>
    <x v="3"/>
    <x v="5"/>
    <x v="1"/>
    <x v="1"/>
    <x v="5"/>
    <x v="2"/>
    <x v="2"/>
    <x v="1"/>
    <x v="2"/>
    <x v="1"/>
    <x v="0"/>
    <x v="0"/>
    <x v="1"/>
    <x v="2"/>
    <x v="2"/>
    <x v="2"/>
    <x v="2"/>
    <x v="2"/>
    <x v="2"/>
    <x v="1"/>
    <x v="1"/>
    <x v="2"/>
    <x v="0"/>
    <x v="2"/>
    <x v="1"/>
    <x v="1"/>
    <x v="2"/>
    <x v="4"/>
    <x v="1"/>
    <x v="2"/>
    <x v="1"/>
    <x v="0"/>
    <x v="4"/>
    <x v="3"/>
    <x v="0"/>
    <x v="2"/>
    <x v="3"/>
    <x v="1"/>
    <x v="0"/>
    <x v="0"/>
    <x v="3"/>
    <x v="0"/>
    <x v="0"/>
    <x v="2"/>
    <x v="1"/>
    <x v="1"/>
    <x v="2"/>
    <x v="0"/>
    <x v="0"/>
    <x v="1"/>
    <s v="Outros."/>
    <x v="0"/>
    <x v="42"/>
  </r>
  <r>
    <d v="2022-08-08T12:57:06"/>
    <s v="sim"/>
    <x v="1"/>
    <x v="1"/>
    <x v="2"/>
    <x v="0"/>
    <x v="2"/>
    <x v="1"/>
    <x v="60"/>
    <x v="1"/>
    <x v="2"/>
    <x v="0"/>
    <x v="0"/>
    <x v="31"/>
    <x v="0"/>
    <x v="1"/>
    <x v="1"/>
    <x v="0"/>
    <x v="3"/>
    <x v="5"/>
    <x v="5"/>
    <x v="0"/>
    <x v="1"/>
    <x v="2"/>
    <x v="3"/>
    <x v="2"/>
    <x v="1"/>
    <x v="0"/>
    <x v="2"/>
    <x v="0"/>
    <x v="0"/>
    <x v="2"/>
    <x v="0"/>
    <x v="1"/>
    <x v="1"/>
    <x v="2"/>
    <x v="2"/>
    <x v="1"/>
    <x v="2"/>
    <x v="2"/>
    <x v="2"/>
    <x v="3"/>
    <x v="0"/>
    <x v="2"/>
    <x v="0"/>
    <x v="2"/>
    <x v="3"/>
    <x v="2"/>
    <x v="1"/>
    <x v="4"/>
    <x v="4"/>
    <x v="1"/>
    <x v="0"/>
    <x v="3"/>
    <x v="0"/>
    <x v="0"/>
    <x v="2"/>
    <x v="3"/>
    <x v="1"/>
    <x v="1"/>
    <x v="0"/>
    <x v="0"/>
    <x v="3"/>
    <x v="3"/>
    <x v="10"/>
    <x v="2"/>
    <x v="1"/>
    <x v="1"/>
    <x v="1"/>
    <s v="Problemas Emocionais."/>
    <x v="0"/>
    <x v="15"/>
  </r>
  <r>
    <d v="2022-08-09T01:14:44"/>
    <s v="sim"/>
    <x v="1"/>
    <x v="0"/>
    <x v="1"/>
    <x v="0"/>
    <x v="0"/>
    <x v="6"/>
    <x v="61"/>
    <x v="1"/>
    <x v="2"/>
    <x v="0"/>
    <x v="2"/>
    <x v="7"/>
    <x v="24"/>
    <x v="1"/>
    <x v="1"/>
    <x v="1"/>
    <x v="3"/>
    <x v="3"/>
    <x v="1"/>
    <x v="0"/>
    <x v="0"/>
    <x v="2"/>
    <x v="1"/>
    <x v="0"/>
    <x v="0"/>
    <x v="0"/>
    <x v="0"/>
    <x v="0"/>
    <x v="0"/>
    <x v="0"/>
    <x v="3"/>
    <x v="1"/>
    <x v="3"/>
    <x v="1"/>
    <x v="3"/>
    <x v="1"/>
    <x v="0"/>
    <x v="1"/>
    <x v="0"/>
    <x v="1"/>
    <x v="1"/>
    <x v="1"/>
    <x v="1"/>
    <x v="2"/>
    <x v="3"/>
    <x v="2"/>
    <x v="3"/>
    <x v="4"/>
    <x v="2"/>
    <x v="4"/>
    <x v="3"/>
    <x v="1"/>
    <x v="1"/>
    <x v="2"/>
    <x v="0"/>
    <x v="3"/>
    <x v="1"/>
    <x v="3"/>
    <x v="4"/>
    <x v="0"/>
    <x v="3"/>
    <x v="3"/>
    <x v="20"/>
    <x v="2"/>
    <x v="1"/>
    <x v="1"/>
    <x v="1"/>
    <s v="Problemas Osteomusculares."/>
    <x v="0"/>
    <x v="13"/>
  </r>
  <r>
    <d v="2022-08-09T01:19:56"/>
    <s v="sim"/>
    <x v="1"/>
    <x v="1"/>
    <x v="1"/>
    <x v="0"/>
    <x v="0"/>
    <x v="6"/>
    <x v="62"/>
    <x v="1"/>
    <x v="2"/>
    <x v="0"/>
    <x v="2"/>
    <x v="3"/>
    <x v="25"/>
    <x v="1"/>
    <x v="0"/>
    <x v="3"/>
    <x v="3"/>
    <x v="3"/>
    <x v="1"/>
    <x v="1"/>
    <x v="1"/>
    <x v="1"/>
    <x v="1"/>
    <x v="5"/>
    <x v="2"/>
    <x v="0"/>
    <x v="3"/>
    <x v="0"/>
    <x v="1"/>
    <x v="1"/>
    <x v="3"/>
    <x v="2"/>
    <x v="3"/>
    <x v="3"/>
    <x v="3"/>
    <x v="1"/>
    <x v="0"/>
    <x v="1"/>
    <x v="3"/>
    <x v="3"/>
    <x v="0"/>
    <x v="1"/>
    <x v="0"/>
    <x v="2"/>
    <x v="1"/>
    <x v="1"/>
    <x v="0"/>
    <x v="2"/>
    <x v="0"/>
    <x v="0"/>
    <x v="0"/>
    <x v="0"/>
    <x v="0"/>
    <x v="2"/>
    <x v="0"/>
    <x v="0"/>
    <x v="2"/>
    <x v="3"/>
    <x v="0"/>
    <x v="0"/>
    <x v="3"/>
    <x v="3"/>
    <x v="0"/>
    <x v="2"/>
    <x v="0"/>
    <x v="1"/>
    <x v="1"/>
    <s v="Problemas Vocais."/>
    <x v="0"/>
    <x v="2"/>
  </r>
  <r>
    <d v="2022-08-09T01:57:07"/>
    <s v="sim"/>
    <x v="1"/>
    <x v="1"/>
    <x v="1"/>
    <x v="0"/>
    <x v="0"/>
    <x v="5"/>
    <x v="63"/>
    <x v="0"/>
    <x v="1"/>
    <x v="0"/>
    <x v="11"/>
    <x v="5"/>
    <x v="26"/>
    <x v="1"/>
    <x v="2"/>
    <x v="0"/>
    <x v="1"/>
    <x v="1"/>
    <x v="4"/>
    <x v="1"/>
    <x v="1"/>
    <x v="2"/>
    <x v="2"/>
    <x v="0"/>
    <x v="3"/>
    <x v="0"/>
    <x v="3"/>
    <x v="3"/>
    <x v="1"/>
    <x v="0"/>
    <x v="1"/>
    <x v="0"/>
    <x v="1"/>
    <x v="0"/>
    <x v="3"/>
    <x v="1"/>
    <x v="0"/>
    <x v="1"/>
    <x v="3"/>
    <x v="2"/>
    <x v="1"/>
    <x v="2"/>
    <x v="0"/>
    <x v="4"/>
    <x v="2"/>
    <x v="1"/>
    <x v="1"/>
    <x v="1"/>
    <x v="4"/>
    <x v="1"/>
    <x v="0"/>
    <x v="3"/>
    <x v="1"/>
    <x v="1"/>
    <x v="0"/>
    <x v="2"/>
    <x v="1"/>
    <x v="1"/>
    <x v="0"/>
    <x v="0"/>
    <x v="1"/>
    <x v="2"/>
    <x v="32"/>
    <x v="2"/>
    <x v="1"/>
    <x v="1"/>
    <x v="1"/>
    <s v="Problemas Osteomusculares.;Problemas Emocionais.;Outros."/>
    <x v="0"/>
    <x v="43"/>
  </r>
  <r>
    <d v="2022-08-09T02:08:03"/>
    <s v="sim"/>
    <x v="1"/>
    <x v="0"/>
    <x v="3"/>
    <x v="0"/>
    <x v="2"/>
    <x v="1"/>
    <x v="64"/>
    <x v="0"/>
    <x v="2"/>
    <x v="0"/>
    <x v="2"/>
    <x v="32"/>
    <x v="27"/>
    <x v="1"/>
    <x v="1"/>
    <x v="0"/>
    <x v="0"/>
    <x v="1"/>
    <x v="0"/>
    <x v="0"/>
    <x v="0"/>
    <x v="1"/>
    <x v="3"/>
    <x v="2"/>
    <x v="1"/>
    <x v="0"/>
    <x v="3"/>
    <x v="2"/>
    <x v="0"/>
    <x v="1"/>
    <x v="1"/>
    <x v="0"/>
    <x v="1"/>
    <x v="0"/>
    <x v="1"/>
    <x v="3"/>
    <x v="0"/>
    <x v="3"/>
    <x v="0"/>
    <x v="1"/>
    <x v="1"/>
    <x v="0"/>
    <x v="0"/>
    <x v="4"/>
    <x v="2"/>
    <x v="2"/>
    <x v="1"/>
    <x v="4"/>
    <x v="2"/>
    <x v="0"/>
    <x v="0"/>
    <x v="3"/>
    <x v="1"/>
    <x v="3"/>
    <x v="2"/>
    <x v="3"/>
    <x v="2"/>
    <x v="0"/>
    <x v="0"/>
    <x v="1"/>
    <x v="0"/>
    <x v="0"/>
    <x v="20"/>
    <x v="2"/>
    <x v="0"/>
    <x v="1"/>
    <x v="1"/>
    <s v="Problemas Vocais.;Outros."/>
    <x v="0"/>
    <x v="44"/>
  </r>
  <r>
    <d v="2022-08-09T03:07:34"/>
    <s v="sim"/>
    <x v="1"/>
    <x v="2"/>
    <x v="3"/>
    <x v="1"/>
    <x v="3"/>
    <x v="6"/>
    <x v="61"/>
    <x v="1"/>
    <x v="0"/>
    <x v="0"/>
    <x v="2"/>
    <x v="33"/>
    <x v="28"/>
    <x v="1"/>
    <x v="0"/>
    <x v="1"/>
    <x v="0"/>
    <x v="1"/>
    <x v="0"/>
    <x v="4"/>
    <x v="1"/>
    <x v="2"/>
    <x v="3"/>
    <x v="2"/>
    <x v="2"/>
    <x v="0"/>
    <x v="3"/>
    <x v="2"/>
    <x v="1"/>
    <x v="1"/>
    <x v="0"/>
    <x v="1"/>
    <x v="1"/>
    <x v="0"/>
    <x v="0"/>
    <x v="3"/>
    <x v="0"/>
    <x v="1"/>
    <x v="0"/>
    <x v="1"/>
    <x v="1"/>
    <x v="1"/>
    <x v="0"/>
    <x v="4"/>
    <x v="3"/>
    <x v="3"/>
    <x v="1"/>
    <x v="4"/>
    <x v="4"/>
    <x v="4"/>
    <x v="3"/>
    <x v="3"/>
    <x v="1"/>
    <x v="1"/>
    <x v="0"/>
    <x v="3"/>
    <x v="1"/>
    <x v="1"/>
    <x v="4"/>
    <x v="1"/>
    <x v="2"/>
    <x v="2"/>
    <x v="7"/>
    <x v="2"/>
    <x v="1"/>
    <x v="0"/>
    <x v="1"/>
    <s v="Outros."/>
    <x v="0"/>
    <x v="19"/>
  </r>
  <r>
    <d v="2022-08-09T03:12:53"/>
    <s v="sim"/>
    <x v="1"/>
    <x v="0"/>
    <x v="1"/>
    <x v="0"/>
    <x v="0"/>
    <x v="1"/>
    <x v="65"/>
    <x v="1"/>
    <x v="2"/>
    <x v="0"/>
    <x v="2"/>
    <x v="6"/>
    <x v="6"/>
    <x v="1"/>
    <x v="2"/>
    <x v="1"/>
    <x v="3"/>
    <x v="3"/>
    <x v="1"/>
    <x v="0"/>
    <x v="1"/>
    <x v="5"/>
    <x v="2"/>
    <x v="2"/>
    <x v="1"/>
    <x v="2"/>
    <x v="0"/>
    <x v="2"/>
    <x v="0"/>
    <x v="1"/>
    <x v="0"/>
    <x v="1"/>
    <x v="0"/>
    <x v="2"/>
    <x v="2"/>
    <x v="2"/>
    <x v="2"/>
    <x v="2"/>
    <x v="2"/>
    <x v="0"/>
    <x v="1"/>
    <x v="2"/>
    <x v="4"/>
    <x v="2"/>
    <x v="4"/>
    <x v="4"/>
    <x v="1"/>
    <x v="1"/>
    <x v="1"/>
    <x v="3"/>
    <x v="2"/>
    <x v="2"/>
    <x v="4"/>
    <x v="3"/>
    <x v="2"/>
    <x v="2"/>
    <x v="1"/>
    <x v="1"/>
    <x v="3"/>
    <x v="4"/>
    <x v="1"/>
    <x v="1"/>
    <x v="18"/>
    <x v="2"/>
    <x v="1"/>
    <x v="1"/>
    <x v="1"/>
    <m/>
    <x v="0"/>
    <x v="45"/>
  </r>
  <r>
    <d v="2022-08-09T04:42:48"/>
    <s v="sim"/>
    <x v="1"/>
    <x v="2"/>
    <x v="2"/>
    <x v="0"/>
    <x v="2"/>
    <x v="0"/>
    <x v="66"/>
    <x v="0"/>
    <x v="2"/>
    <x v="0"/>
    <x v="2"/>
    <x v="9"/>
    <x v="2"/>
    <x v="1"/>
    <x v="0"/>
    <x v="1"/>
    <x v="0"/>
    <x v="1"/>
    <x v="1"/>
    <x v="0"/>
    <x v="0"/>
    <x v="5"/>
    <x v="1"/>
    <x v="5"/>
    <x v="0"/>
    <x v="1"/>
    <x v="0"/>
    <x v="2"/>
    <x v="0"/>
    <x v="0"/>
    <x v="0"/>
    <x v="1"/>
    <x v="1"/>
    <x v="1"/>
    <x v="1"/>
    <x v="1"/>
    <x v="1"/>
    <x v="1"/>
    <x v="1"/>
    <x v="1"/>
    <x v="0"/>
    <x v="1"/>
    <x v="1"/>
    <x v="2"/>
    <x v="3"/>
    <x v="1"/>
    <x v="3"/>
    <x v="2"/>
    <x v="2"/>
    <x v="4"/>
    <x v="3"/>
    <x v="3"/>
    <x v="1"/>
    <x v="3"/>
    <x v="0"/>
    <x v="3"/>
    <x v="1"/>
    <x v="3"/>
    <x v="4"/>
    <x v="1"/>
    <x v="2"/>
    <x v="2"/>
    <x v="20"/>
    <x v="2"/>
    <x v="0"/>
    <x v="0"/>
    <x v="1"/>
    <m/>
    <x v="0"/>
    <x v="46"/>
  </r>
  <r>
    <d v="2022-08-09T05:00:20"/>
    <s v="sim"/>
    <x v="1"/>
    <x v="1"/>
    <x v="2"/>
    <x v="0"/>
    <x v="2"/>
    <x v="6"/>
    <x v="67"/>
    <x v="1"/>
    <x v="2"/>
    <x v="0"/>
    <x v="2"/>
    <x v="34"/>
    <x v="2"/>
    <x v="1"/>
    <x v="0"/>
    <x v="1"/>
    <x v="0"/>
    <x v="1"/>
    <x v="1"/>
    <x v="0"/>
    <x v="0"/>
    <x v="2"/>
    <x v="3"/>
    <x v="5"/>
    <x v="0"/>
    <x v="2"/>
    <x v="2"/>
    <x v="2"/>
    <x v="0"/>
    <x v="0"/>
    <x v="2"/>
    <x v="1"/>
    <x v="1"/>
    <x v="1"/>
    <x v="2"/>
    <x v="1"/>
    <x v="0"/>
    <x v="1"/>
    <x v="0"/>
    <x v="0"/>
    <x v="0"/>
    <x v="1"/>
    <x v="0"/>
    <x v="2"/>
    <x v="2"/>
    <x v="1"/>
    <x v="2"/>
    <x v="0"/>
    <x v="4"/>
    <x v="2"/>
    <x v="0"/>
    <x v="0"/>
    <x v="1"/>
    <x v="4"/>
    <x v="4"/>
    <x v="3"/>
    <x v="1"/>
    <x v="1"/>
    <x v="4"/>
    <x v="0"/>
    <x v="3"/>
    <x v="3"/>
    <x v="33"/>
    <x v="2"/>
    <x v="1"/>
    <x v="0"/>
    <x v="1"/>
    <s v="Problemas Emocionais."/>
    <x v="0"/>
    <x v="2"/>
  </r>
  <r>
    <d v="2022-08-09T05:19:22"/>
    <s v="sim"/>
    <x v="1"/>
    <x v="0"/>
    <x v="3"/>
    <x v="1"/>
    <x v="3"/>
    <x v="10"/>
    <x v="68"/>
    <x v="0"/>
    <x v="0"/>
    <x v="0"/>
    <x v="2"/>
    <x v="12"/>
    <x v="2"/>
    <x v="1"/>
    <x v="1"/>
    <x v="1"/>
    <x v="0"/>
    <x v="1"/>
    <x v="1"/>
    <x v="0"/>
    <x v="4"/>
    <x v="2"/>
    <x v="3"/>
    <x v="2"/>
    <x v="2"/>
    <x v="0"/>
    <x v="3"/>
    <x v="3"/>
    <x v="1"/>
    <x v="1"/>
    <x v="0"/>
    <x v="1"/>
    <x v="0"/>
    <x v="1"/>
    <x v="1"/>
    <x v="3"/>
    <x v="0"/>
    <x v="1"/>
    <x v="0"/>
    <x v="1"/>
    <x v="0"/>
    <x v="1"/>
    <x v="0"/>
    <x v="2"/>
    <x v="2"/>
    <x v="1"/>
    <x v="1"/>
    <x v="2"/>
    <x v="1"/>
    <x v="3"/>
    <x v="0"/>
    <x v="3"/>
    <x v="2"/>
    <x v="3"/>
    <x v="2"/>
    <x v="1"/>
    <x v="1"/>
    <x v="3"/>
    <x v="4"/>
    <x v="4"/>
    <x v="3"/>
    <x v="0"/>
    <x v="7"/>
    <x v="2"/>
    <x v="0"/>
    <x v="0"/>
    <x v="1"/>
    <s v="Outros."/>
    <x v="0"/>
    <x v="47"/>
  </r>
  <r>
    <d v="2022-08-09T05:22:57"/>
    <s v="sim"/>
    <x v="1"/>
    <x v="1"/>
    <x v="1"/>
    <x v="2"/>
    <x v="0"/>
    <x v="5"/>
    <x v="69"/>
    <x v="3"/>
    <x v="2"/>
    <x v="0"/>
    <x v="0"/>
    <x v="35"/>
    <x v="29"/>
    <x v="1"/>
    <x v="1"/>
    <x v="3"/>
    <x v="3"/>
    <x v="3"/>
    <x v="5"/>
    <x v="1"/>
    <x v="1"/>
    <x v="1"/>
    <x v="2"/>
    <x v="1"/>
    <x v="1"/>
    <x v="0"/>
    <x v="0"/>
    <x v="2"/>
    <x v="0"/>
    <x v="0"/>
    <x v="2"/>
    <x v="2"/>
    <x v="2"/>
    <x v="0"/>
    <x v="3"/>
    <x v="1"/>
    <x v="1"/>
    <x v="1"/>
    <x v="1"/>
    <x v="1"/>
    <x v="1"/>
    <x v="1"/>
    <x v="1"/>
    <x v="2"/>
    <x v="4"/>
    <x v="4"/>
    <x v="1"/>
    <x v="4"/>
    <x v="2"/>
    <x v="3"/>
    <x v="2"/>
    <x v="3"/>
    <x v="4"/>
    <x v="3"/>
    <x v="1"/>
    <x v="1"/>
    <x v="3"/>
    <x v="1"/>
    <x v="4"/>
    <x v="3"/>
    <x v="1"/>
    <x v="1"/>
    <x v="15"/>
    <x v="2"/>
    <x v="0"/>
    <x v="0"/>
    <x v="1"/>
    <s v="Problemas Vocais.;Problemas Osteomusculares."/>
    <x v="0"/>
    <x v="14"/>
  </r>
  <r>
    <d v="2022-08-09T05:29:58"/>
    <s v="sim"/>
    <x v="1"/>
    <x v="2"/>
    <x v="2"/>
    <x v="0"/>
    <x v="1"/>
    <x v="0"/>
    <x v="70"/>
    <x v="1"/>
    <x v="0"/>
    <x v="0"/>
    <x v="2"/>
    <x v="14"/>
    <x v="6"/>
    <x v="1"/>
    <x v="1"/>
    <x v="3"/>
    <x v="3"/>
    <x v="3"/>
    <x v="5"/>
    <x v="0"/>
    <x v="1"/>
    <x v="4"/>
    <x v="5"/>
    <x v="5"/>
    <x v="1"/>
    <x v="0"/>
    <x v="3"/>
    <x v="0"/>
    <x v="1"/>
    <x v="1"/>
    <x v="1"/>
    <x v="1"/>
    <x v="1"/>
    <x v="1"/>
    <x v="1"/>
    <x v="3"/>
    <x v="3"/>
    <x v="3"/>
    <x v="0"/>
    <x v="3"/>
    <x v="2"/>
    <x v="2"/>
    <x v="4"/>
    <x v="1"/>
    <x v="4"/>
    <x v="4"/>
    <x v="1"/>
    <x v="1"/>
    <x v="3"/>
    <x v="2"/>
    <x v="4"/>
    <x v="4"/>
    <x v="4"/>
    <x v="3"/>
    <x v="1"/>
    <x v="1"/>
    <x v="3"/>
    <x v="1"/>
    <x v="2"/>
    <x v="0"/>
    <x v="1"/>
    <x v="1"/>
    <x v="24"/>
    <x v="2"/>
    <x v="1"/>
    <x v="1"/>
    <x v="1"/>
    <s v="Problemas Osteomusculares.;Problemas Emocionais."/>
    <x v="0"/>
    <x v="48"/>
  </r>
  <r>
    <d v="2022-08-09T05:49:40"/>
    <s v="sim"/>
    <x v="1"/>
    <x v="0"/>
    <x v="1"/>
    <x v="0"/>
    <x v="4"/>
    <x v="7"/>
    <x v="71"/>
    <x v="1"/>
    <x v="1"/>
    <x v="0"/>
    <x v="2"/>
    <x v="12"/>
    <x v="2"/>
    <x v="1"/>
    <x v="0"/>
    <x v="1"/>
    <x v="3"/>
    <x v="3"/>
    <x v="0"/>
    <x v="0"/>
    <x v="1"/>
    <x v="1"/>
    <x v="2"/>
    <x v="5"/>
    <x v="1"/>
    <x v="1"/>
    <x v="0"/>
    <x v="2"/>
    <x v="0"/>
    <x v="1"/>
    <x v="0"/>
    <x v="1"/>
    <x v="2"/>
    <x v="1"/>
    <x v="2"/>
    <x v="1"/>
    <x v="1"/>
    <x v="1"/>
    <x v="0"/>
    <x v="1"/>
    <x v="1"/>
    <x v="1"/>
    <x v="1"/>
    <x v="2"/>
    <x v="3"/>
    <x v="1"/>
    <x v="1"/>
    <x v="1"/>
    <x v="2"/>
    <x v="4"/>
    <x v="3"/>
    <x v="0"/>
    <x v="1"/>
    <x v="1"/>
    <x v="2"/>
    <x v="2"/>
    <x v="1"/>
    <x v="2"/>
    <x v="3"/>
    <x v="0"/>
    <x v="1"/>
    <x v="1"/>
    <x v="18"/>
    <x v="2"/>
    <x v="1"/>
    <x v="1"/>
    <x v="1"/>
    <s v="Problemas Emocionais."/>
    <x v="0"/>
    <x v="49"/>
  </r>
  <r>
    <d v="2022-08-09T09:03:43"/>
    <s v="sim"/>
    <x v="1"/>
    <x v="0"/>
    <x v="3"/>
    <x v="0"/>
    <x v="3"/>
    <x v="5"/>
    <x v="18"/>
    <x v="1"/>
    <x v="2"/>
    <x v="0"/>
    <x v="2"/>
    <x v="17"/>
    <x v="4"/>
    <x v="1"/>
    <x v="1"/>
    <x v="1"/>
    <x v="0"/>
    <x v="1"/>
    <x v="0"/>
    <x v="1"/>
    <x v="1"/>
    <x v="2"/>
    <x v="1"/>
    <x v="5"/>
    <x v="1"/>
    <x v="0"/>
    <x v="3"/>
    <x v="0"/>
    <x v="1"/>
    <x v="1"/>
    <x v="1"/>
    <x v="0"/>
    <x v="1"/>
    <x v="0"/>
    <x v="0"/>
    <x v="3"/>
    <x v="3"/>
    <x v="1"/>
    <x v="2"/>
    <x v="1"/>
    <x v="1"/>
    <x v="3"/>
    <x v="1"/>
    <x v="1"/>
    <x v="4"/>
    <x v="4"/>
    <x v="1"/>
    <x v="1"/>
    <x v="4"/>
    <x v="1"/>
    <x v="4"/>
    <x v="3"/>
    <x v="4"/>
    <x v="3"/>
    <x v="0"/>
    <x v="1"/>
    <x v="3"/>
    <x v="1"/>
    <x v="4"/>
    <x v="0"/>
    <x v="1"/>
    <x v="1"/>
    <x v="7"/>
    <x v="2"/>
    <x v="0"/>
    <x v="1"/>
    <x v="1"/>
    <s v="Problemas Vocais.;Problemas Emocionais."/>
    <x v="0"/>
    <x v="16"/>
  </r>
  <r>
    <d v="2022-08-09T09:10:04"/>
    <s v="sim"/>
    <x v="1"/>
    <x v="1"/>
    <x v="1"/>
    <x v="0"/>
    <x v="0"/>
    <x v="5"/>
    <x v="72"/>
    <x v="1"/>
    <x v="1"/>
    <x v="0"/>
    <x v="12"/>
    <x v="9"/>
    <x v="30"/>
    <x v="1"/>
    <x v="3"/>
    <x v="1"/>
    <x v="1"/>
    <x v="1"/>
    <x v="1"/>
    <x v="0"/>
    <x v="1"/>
    <x v="1"/>
    <x v="1"/>
    <x v="0"/>
    <x v="1"/>
    <x v="1"/>
    <x v="0"/>
    <x v="2"/>
    <x v="0"/>
    <x v="0"/>
    <x v="0"/>
    <x v="0"/>
    <x v="1"/>
    <x v="0"/>
    <x v="1"/>
    <x v="1"/>
    <x v="1"/>
    <x v="1"/>
    <x v="2"/>
    <x v="0"/>
    <x v="2"/>
    <x v="2"/>
    <x v="0"/>
    <x v="3"/>
    <x v="3"/>
    <x v="2"/>
    <x v="4"/>
    <x v="2"/>
    <x v="2"/>
    <x v="1"/>
    <x v="1"/>
    <x v="0"/>
    <x v="1"/>
    <x v="2"/>
    <x v="2"/>
    <x v="0"/>
    <x v="1"/>
    <x v="2"/>
    <x v="4"/>
    <x v="0"/>
    <x v="1"/>
    <x v="1"/>
    <x v="18"/>
    <x v="2"/>
    <x v="1"/>
    <x v="1"/>
    <x v="1"/>
    <s v="Problemas Osteomusculares.;Problemas Emocionais."/>
    <x v="0"/>
    <x v="50"/>
  </r>
  <r>
    <d v="2022-08-09T09:18:10"/>
    <s v="sim"/>
    <x v="1"/>
    <x v="1"/>
    <x v="1"/>
    <x v="3"/>
    <x v="0"/>
    <x v="5"/>
    <x v="73"/>
    <x v="3"/>
    <x v="1"/>
    <x v="0"/>
    <x v="11"/>
    <x v="36"/>
    <x v="10"/>
    <x v="1"/>
    <x v="0"/>
    <x v="1"/>
    <x v="0"/>
    <x v="1"/>
    <x v="3"/>
    <x v="0"/>
    <x v="1"/>
    <x v="2"/>
    <x v="1"/>
    <x v="2"/>
    <x v="1"/>
    <x v="1"/>
    <x v="0"/>
    <x v="2"/>
    <x v="0"/>
    <x v="0"/>
    <x v="0"/>
    <x v="0"/>
    <x v="2"/>
    <x v="2"/>
    <x v="2"/>
    <x v="1"/>
    <x v="1"/>
    <x v="1"/>
    <x v="1"/>
    <x v="0"/>
    <x v="1"/>
    <x v="1"/>
    <x v="1"/>
    <x v="2"/>
    <x v="3"/>
    <x v="1"/>
    <x v="1"/>
    <x v="4"/>
    <x v="2"/>
    <x v="4"/>
    <x v="3"/>
    <x v="1"/>
    <x v="1"/>
    <x v="3"/>
    <x v="2"/>
    <x v="3"/>
    <x v="2"/>
    <x v="1"/>
    <x v="4"/>
    <x v="4"/>
    <x v="3"/>
    <x v="2"/>
    <x v="7"/>
    <x v="2"/>
    <x v="1"/>
    <x v="1"/>
    <x v="1"/>
    <s v="Problemas Emocionais."/>
    <x v="0"/>
    <x v="28"/>
  </r>
  <r>
    <d v="2022-08-09T10:10:53"/>
    <s v="sim"/>
    <x v="1"/>
    <x v="0"/>
    <x v="0"/>
    <x v="0"/>
    <x v="0"/>
    <x v="5"/>
    <x v="15"/>
    <x v="3"/>
    <x v="5"/>
    <x v="1"/>
    <x v="9"/>
    <x v="37"/>
    <x v="10"/>
    <x v="1"/>
    <x v="3"/>
    <x v="3"/>
    <x v="3"/>
    <x v="1"/>
    <x v="5"/>
    <x v="1"/>
    <x v="1"/>
    <x v="1"/>
    <x v="2"/>
    <x v="1"/>
    <x v="0"/>
    <x v="2"/>
    <x v="0"/>
    <x v="2"/>
    <x v="0"/>
    <x v="0"/>
    <x v="0"/>
    <x v="1"/>
    <x v="0"/>
    <x v="0"/>
    <x v="0"/>
    <x v="1"/>
    <x v="1"/>
    <x v="2"/>
    <x v="1"/>
    <x v="0"/>
    <x v="1"/>
    <x v="2"/>
    <x v="1"/>
    <x v="2"/>
    <x v="3"/>
    <x v="1"/>
    <x v="1"/>
    <x v="1"/>
    <x v="4"/>
    <x v="1"/>
    <x v="1"/>
    <x v="3"/>
    <x v="4"/>
    <x v="1"/>
    <x v="1"/>
    <x v="2"/>
    <x v="2"/>
    <x v="3"/>
    <x v="0"/>
    <x v="0"/>
    <x v="1"/>
    <x v="2"/>
    <x v="16"/>
    <x v="2"/>
    <x v="1"/>
    <x v="0"/>
    <x v="1"/>
    <s v="Problemas Vocais.;Problemas Emocionais."/>
    <x v="0"/>
    <x v="18"/>
  </r>
  <r>
    <d v="2022-08-09T10:12:03"/>
    <s v="sim"/>
    <x v="1"/>
    <x v="0"/>
    <x v="3"/>
    <x v="0"/>
    <x v="3"/>
    <x v="7"/>
    <x v="74"/>
    <x v="0"/>
    <x v="1"/>
    <x v="0"/>
    <x v="2"/>
    <x v="29"/>
    <x v="4"/>
    <x v="1"/>
    <x v="1"/>
    <x v="1"/>
    <x v="0"/>
    <x v="1"/>
    <x v="0"/>
    <x v="0"/>
    <x v="0"/>
    <x v="1"/>
    <x v="1"/>
    <x v="5"/>
    <x v="1"/>
    <x v="0"/>
    <x v="1"/>
    <x v="2"/>
    <x v="0"/>
    <x v="1"/>
    <x v="0"/>
    <x v="1"/>
    <x v="1"/>
    <x v="0"/>
    <x v="1"/>
    <x v="3"/>
    <x v="0"/>
    <x v="3"/>
    <x v="0"/>
    <x v="1"/>
    <x v="1"/>
    <x v="1"/>
    <x v="1"/>
    <x v="4"/>
    <x v="3"/>
    <x v="2"/>
    <x v="3"/>
    <x v="4"/>
    <x v="3"/>
    <x v="2"/>
    <x v="4"/>
    <x v="2"/>
    <x v="1"/>
    <x v="1"/>
    <x v="4"/>
    <x v="2"/>
    <x v="1"/>
    <x v="4"/>
    <x v="1"/>
    <x v="2"/>
    <x v="4"/>
    <x v="4"/>
    <x v="18"/>
    <x v="2"/>
    <x v="0"/>
    <x v="0"/>
    <x v="1"/>
    <m/>
    <x v="1"/>
    <x v="51"/>
  </r>
  <r>
    <d v="2022-08-09T10:33:02"/>
    <s v="sim"/>
    <x v="1"/>
    <x v="1"/>
    <x v="1"/>
    <x v="1"/>
    <x v="4"/>
    <x v="5"/>
    <x v="75"/>
    <x v="1"/>
    <x v="1"/>
    <x v="0"/>
    <x v="2"/>
    <x v="14"/>
    <x v="4"/>
    <x v="1"/>
    <x v="0"/>
    <x v="4"/>
    <x v="0"/>
    <x v="3"/>
    <x v="3"/>
    <x v="1"/>
    <x v="1"/>
    <x v="2"/>
    <x v="3"/>
    <x v="5"/>
    <x v="1"/>
    <x v="0"/>
    <x v="3"/>
    <x v="0"/>
    <x v="1"/>
    <x v="1"/>
    <x v="1"/>
    <x v="0"/>
    <x v="1"/>
    <x v="1"/>
    <x v="0"/>
    <x v="1"/>
    <x v="3"/>
    <x v="1"/>
    <x v="2"/>
    <x v="1"/>
    <x v="1"/>
    <x v="3"/>
    <x v="1"/>
    <x v="4"/>
    <x v="2"/>
    <x v="2"/>
    <x v="3"/>
    <x v="4"/>
    <x v="2"/>
    <x v="4"/>
    <x v="1"/>
    <x v="0"/>
    <x v="1"/>
    <x v="2"/>
    <x v="2"/>
    <x v="3"/>
    <x v="3"/>
    <x v="1"/>
    <x v="4"/>
    <x v="0"/>
    <x v="3"/>
    <x v="3"/>
    <x v="16"/>
    <x v="2"/>
    <x v="0"/>
    <x v="1"/>
    <x v="1"/>
    <s v="Problemas Osteomusculares."/>
    <x v="0"/>
    <x v="43"/>
  </r>
  <r>
    <d v="2022-08-09T11:08:55"/>
    <s v="sim"/>
    <x v="1"/>
    <x v="0"/>
    <x v="1"/>
    <x v="0"/>
    <x v="0"/>
    <x v="5"/>
    <x v="76"/>
    <x v="1"/>
    <x v="0"/>
    <x v="0"/>
    <x v="2"/>
    <x v="38"/>
    <x v="2"/>
    <x v="1"/>
    <x v="1"/>
    <x v="1"/>
    <x v="0"/>
    <x v="4"/>
    <x v="0"/>
    <x v="0"/>
    <x v="0"/>
    <x v="1"/>
    <x v="1"/>
    <x v="5"/>
    <x v="3"/>
    <x v="0"/>
    <x v="3"/>
    <x v="0"/>
    <x v="0"/>
    <x v="1"/>
    <x v="1"/>
    <x v="0"/>
    <x v="2"/>
    <x v="1"/>
    <x v="2"/>
    <x v="1"/>
    <x v="2"/>
    <x v="1"/>
    <x v="0"/>
    <x v="1"/>
    <x v="0"/>
    <x v="0"/>
    <x v="0"/>
    <x v="3"/>
    <x v="3"/>
    <x v="2"/>
    <x v="2"/>
    <x v="2"/>
    <x v="4"/>
    <x v="1"/>
    <x v="1"/>
    <x v="0"/>
    <x v="2"/>
    <x v="4"/>
    <x v="0"/>
    <x v="4"/>
    <x v="4"/>
    <x v="2"/>
    <x v="1"/>
    <x v="2"/>
    <x v="4"/>
    <x v="4"/>
    <x v="17"/>
    <x v="2"/>
    <x v="1"/>
    <x v="1"/>
    <x v="1"/>
    <s v="Problemas Osteomusculares.;Problemas Emocionais."/>
    <x v="0"/>
    <x v="52"/>
  </r>
  <r>
    <d v="2022-08-09T11:14:29"/>
    <s v="sim"/>
    <x v="1"/>
    <x v="0"/>
    <x v="1"/>
    <x v="1"/>
    <x v="2"/>
    <x v="5"/>
    <x v="77"/>
    <x v="3"/>
    <x v="2"/>
    <x v="2"/>
    <x v="4"/>
    <x v="39"/>
    <x v="8"/>
    <x v="1"/>
    <x v="1"/>
    <x v="3"/>
    <x v="1"/>
    <x v="3"/>
    <x v="0"/>
    <x v="0"/>
    <x v="0"/>
    <x v="1"/>
    <x v="1"/>
    <x v="5"/>
    <x v="1"/>
    <x v="1"/>
    <x v="0"/>
    <x v="0"/>
    <x v="0"/>
    <x v="0"/>
    <x v="0"/>
    <x v="1"/>
    <x v="1"/>
    <x v="1"/>
    <x v="1"/>
    <x v="3"/>
    <x v="0"/>
    <x v="3"/>
    <x v="0"/>
    <x v="2"/>
    <x v="1"/>
    <x v="3"/>
    <x v="0"/>
    <x v="0"/>
    <x v="2"/>
    <x v="2"/>
    <x v="3"/>
    <x v="0"/>
    <x v="0"/>
    <x v="0"/>
    <x v="0"/>
    <x v="0"/>
    <x v="0"/>
    <x v="2"/>
    <x v="0"/>
    <x v="0"/>
    <x v="0"/>
    <x v="0"/>
    <x v="0"/>
    <x v="0"/>
    <x v="0"/>
    <x v="0"/>
    <x v="19"/>
    <x v="2"/>
    <x v="1"/>
    <x v="1"/>
    <x v="1"/>
    <s v="Problemas Vocais.;Problemas Osteomusculares.;Problemas Emocionais."/>
    <x v="0"/>
    <x v="1"/>
  </r>
  <r>
    <d v="2022-08-09T11:45:23"/>
    <s v="sim"/>
    <x v="1"/>
    <x v="1"/>
    <x v="2"/>
    <x v="0"/>
    <x v="2"/>
    <x v="6"/>
    <x v="78"/>
    <x v="1"/>
    <x v="2"/>
    <x v="0"/>
    <x v="2"/>
    <x v="29"/>
    <x v="31"/>
    <x v="1"/>
    <x v="2"/>
    <x v="0"/>
    <x v="1"/>
    <x v="0"/>
    <x v="0"/>
    <x v="0"/>
    <x v="0"/>
    <x v="0"/>
    <x v="3"/>
    <x v="0"/>
    <x v="0"/>
    <x v="1"/>
    <x v="3"/>
    <x v="0"/>
    <x v="1"/>
    <x v="1"/>
    <x v="0"/>
    <x v="0"/>
    <x v="1"/>
    <x v="0"/>
    <x v="0"/>
    <x v="3"/>
    <x v="0"/>
    <x v="3"/>
    <x v="3"/>
    <x v="2"/>
    <x v="1"/>
    <x v="0"/>
    <x v="0"/>
    <x v="0"/>
    <x v="2"/>
    <x v="0"/>
    <x v="0"/>
    <x v="0"/>
    <x v="2"/>
    <x v="4"/>
    <x v="0"/>
    <x v="3"/>
    <x v="2"/>
    <x v="0"/>
    <x v="0"/>
    <x v="0"/>
    <x v="2"/>
    <x v="3"/>
    <x v="0"/>
    <x v="0"/>
    <x v="2"/>
    <x v="0"/>
    <x v="34"/>
    <x v="2"/>
    <x v="0"/>
    <x v="0"/>
    <x v="1"/>
    <s v="Problemas Vocais."/>
    <x v="1"/>
    <x v="53"/>
  </r>
  <r>
    <d v="2022-08-09T12:04:55"/>
    <s v="sim"/>
    <x v="1"/>
    <x v="2"/>
    <x v="2"/>
    <x v="0"/>
    <x v="2"/>
    <x v="7"/>
    <x v="79"/>
    <x v="1"/>
    <x v="0"/>
    <x v="0"/>
    <x v="2"/>
    <x v="3"/>
    <x v="6"/>
    <x v="1"/>
    <x v="1"/>
    <x v="1"/>
    <x v="4"/>
    <x v="1"/>
    <x v="1"/>
    <x v="0"/>
    <x v="0"/>
    <x v="1"/>
    <x v="1"/>
    <x v="4"/>
    <x v="1"/>
    <x v="2"/>
    <x v="0"/>
    <x v="0"/>
    <x v="1"/>
    <x v="2"/>
    <x v="0"/>
    <x v="2"/>
    <x v="1"/>
    <x v="2"/>
    <x v="2"/>
    <x v="2"/>
    <x v="2"/>
    <x v="1"/>
    <x v="0"/>
    <x v="0"/>
    <x v="0"/>
    <x v="1"/>
    <x v="0"/>
    <x v="2"/>
    <x v="2"/>
    <x v="1"/>
    <x v="0"/>
    <x v="2"/>
    <x v="4"/>
    <x v="2"/>
    <x v="3"/>
    <x v="0"/>
    <x v="1"/>
    <x v="2"/>
    <x v="0"/>
    <x v="2"/>
    <x v="1"/>
    <x v="2"/>
    <x v="0"/>
    <x v="2"/>
    <x v="2"/>
    <x v="2"/>
    <x v="32"/>
    <x v="2"/>
    <x v="1"/>
    <x v="0"/>
    <x v="1"/>
    <s v="Problemas Emocionais."/>
    <x v="0"/>
    <x v="54"/>
  </r>
  <r>
    <d v="2022-08-09T12:26:50"/>
    <s v="sim"/>
    <x v="0"/>
    <x v="0"/>
    <x v="2"/>
    <x v="0"/>
    <x v="2"/>
    <x v="0"/>
    <x v="80"/>
    <x v="3"/>
    <x v="1"/>
    <x v="0"/>
    <x v="12"/>
    <x v="40"/>
    <x v="3"/>
    <x v="0"/>
    <x v="1"/>
    <x v="3"/>
    <x v="3"/>
    <x v="3"/>
    <x v="5"/>
    <x v="1"/>
    <x v="1"/>
    <x v="1"/>
    <x v="1"/>
    <x v="1"/>
    <x v="1"/>
    <x v="2"/>
    <x v="2"/>
    <x v="0"/>
    <x v="0"/>
    <x v="1"/>
    <x v="1"/>
    <x v="2"/>
    <x v="2"/>
    <x v="1"/>
    <x v="1"/>
    <x v="1"/>
    <x v="1"/>
    <x v="3"/>
    <x v="3"/>
    <x v="1"/>
    <x v="0"/>
    <x v="2"/>
    <x v="1"/>
    <x v="2"/>
    <x v="3"/>
    <x v="2"/>
    <x v="3"/>
    <x v="4"/>
    <x v="2"/>
    <x v="3"/>
    <x v="1"/>
    <x v="1"/>
    <x v="1"/>
    <x v="1"/>
    <x v="2"/>
    <x v="2"/>
    <x v="2"/>
    <x v="1"/>
    <x v="3"/>
    <x v="1"/>
    <x v="3"/>
    <x v="1"/>
    <x v="20"/>
    <x v="2"/>
    <x v="1"/>
    <x v="0"/>
    <x v="1"/>
    <s v="Problemas Osteomusculares.;Problemas Emocionais."/>
    <x v="0"/>
    <x v="55"/>
  </r>
  <r>
    <d v="2022-08-10T02:12:03"/>
    <s v="sim"/>
    <x v="1"/>
    <x v="1"/>
    <x v="3"/>
    <x v="1"/>
    <x v="3"/>
    <x v="2"/>
    <x v="81"/>
    <x v="0"/>
    <x v="2"/>
    <x v="0"/>
    <x v="2"/>
    <x v="17"/>
    <x v="2"/>
    <x v="1"/>
    <x v="1"/>
    <x v="3"/>
    <x v="0"/>
    <x v="1"/>
    <x v="5"/>
    <x v="0"/>
    <x v="0"/>
    <x v="1"/>
    <x v="2"/>
    <x v="5"/>
    <x v="1"/>
    <x v="1"/>
    <x v="3"/>
    <x v="1"/>
    <x v="2"/>
    <x v="2"/>
    <x v="0"/>
    <x v="2"/>
    <x v="2"/>
    <x v="2"/>
    <x v="1"/>
    <x v="3"/>
    <x v="2"/>
    <x v="2"/>
    <x v="2"/>
    <x v="0"/>
    <x v="0"/>
    <x v="2"/>
    <x v="4"/>
    <x v="4"/>
    <x v="4"/>
    <x v="4"/>
    <x v="1"/>
    <x v="1"/>
    <x v="4"/>
    <x v="3"/>
    <x v="4"/>
    <x v="2"/>
    <x v="2"/>
    <x v="3"/>
    <x v="3"/>
    <x v="2"/>
    <x v="3"/>
    <x v="2"/>
    <x v="4"/>
    <x v="3"/>
    <x v="1"/>
    <x v="1"/>
    <x v="7"/>
    <x v="2"/>
    <x v="1"/>
    <x v="0"/>
    <x v="1"/>
    <m/>
    <x v="0"/>
    <x v="10"/>
  </r>
  <r>
    <d v="2022-08-10T02:23:45"/>
    <s v="sim"/>
    <x v="1"/>
    <x v="1"/>
    <x v="2"/>
    <x v="1"/>
    <x v="3"/>
    <x v="2"/>
    <x v="82"/>
    <x v="0"/>
    <x v="2"/>
    <x v="0"/>
    <x v="2"/>
    <x v="16"/>
    <x v="4"/>
    <x v="1"/>
    <x v="0"/>
    <x v="1"/>
    <x v="0"/>
    <x v="1"/>
    <x v="3"/>
    <x v="0"/>
    <x v="0"/>
    <x v="4"/>
    <x v="5"/>
    <x v="4"/>
    <x v="1"/>
    <x v="0"/>
    <x v="3"/>
    <x v="2"/>
    <x v="0"/>
    <x v="0"/>
    <x v="1"/>
    <x v="1"/>
    <x v="1"/>
    <x v="0"/>
    <x v="0"/>
    <x v="3"/>
    <x v="0"/>
    <x v="1"/>
    <x v="0"/>
    <x v="0"/>
    <x v="0"/>
    <x v="0"/>
    <x v="1"/>
    <x v="3"/>
    <x v="3"/>
    <x v="2"/>
    <x v="2"/>
    <x v="4"/>
    <x v="4"/>
    <x v="4"/>
    <x v="0"/>
    <x v="0"/>
    <x v="2"/>
    <x v="1"/>
    <x v="0"/>
    <x v="3"/>
    <x v="1"/>
    <x v="1"/>
    <x v="4"/>
    <x v="4"/>
    <x v="2"/>
    <x v="4"/>
    <x v="14"/>
    <x v="2"/>
    <x v="1"/>
    <x v="0"/>
    <x v="1"/>
    <s v="Outros."/>
    <x v="0"/>
    <x v="56"/>
  </r>
  <r>
    <d v="2022-08-10T02:23:48"/>
    <s v="sim"/>
    <x v="1"/>
    <x v="0"/>
    <x v="1"/>
    <x v="0"/>
    <x v="3"/>
    <x v="2"/>
    <x v="83"/>
    <x v="0"/>
    <x v="2"/>
    <x v="0"/>
    <x v="2"/>
    <x v="32"/>
    <x v="2"/>
    <x v="1"/>
    <x v="2"/>
    <x v="1"/>
    <x v="0"/>
    <x v="0"/>
    <x v="0"/>
    <x v="4"/>
    <x v="4"/>
    <x v="0"/>
    <x v="0"/>
    <x v="2"/>
    <x v="2"/>
    <x v="0"/>
    <x v="3"/>
    <x v="0"/>
    <x v="1"/>
    <x v="1"/>
    <x v="1"/>
    <x v="0"/>
    <x v="0"/>
    <x v="0"/>
    <x v="0"/>
    <x v="0"/>
    <x v="3"/>
    <x v="0"/>
    <x v="3"/>
    <x v="2"/>
    <x v="1"/>
    <x v="3"/>
    <x v="0"/>
    <x v="0"/>
    <x v="0"/>
    <x v="0"/>
    <x v="2"/>
    <x v="0"/>
    <x v="0"/>
    <x v="0"/>
    <x v="0"/>
    <x v="0"/>
    <x v="2"/>
    <x v="2"/>
    <x v="0"/>
    <x v="0"/>
    <x v="0"/>
    <x v="0"/>
    <x v="0"/>
    <x v="0"/>
    <x v="0"/>
    <x v="3"/>
    <x v="31"/>
    <x v="2"/>
    <x v="0"/>
    <x v="0"/>
    <x v="1"/>
    <s v="Outros."/>
    <x v="0"/>
    <x v="3"/>
  </r>
  <r>
    <d v="2022-08-10T02:55:03"/>
    <s v="sim"/>
    <x v="1"/>
    <x v="0"/>
    <x v="1"/>
    <x v="0"/>
    <x v="0"/>
    <x v="0"/>
    <x v="84"/>
    <x v="1"/>
    <x v="2"/>
    <x v="0"/>
    <x v="2"/>
    <x v="3"/>
    <x v="4"/>
    <x v="1"/>
    <x v="2"/>
    <x v="1"/>
    <x v="0"/>
    <x v="1"/>
    <x v="0"/>
    <x v="3"/>
    <x v="3"/>
    <x v="2"/>
    <x v="3"/>
    <x v="4"/>
    <x v="2"/>
    <x v="0"/>
    <x v="3"/>
    <x v="0"/>
    <x v="1"/>
    <x v="1"/>
    <x v="1"/>
    <x v="0"/>
    <x v="0"/>
    <x v="0"/>
    <x v="0"/>
    <x v="0"/>
    <x v="3"/>
    <x v="0"/>
    <x v="3"/>
    <x v="2"/>
    <x v="1"/>
    <x v="0"/>
    <x v="0"/>
    <x v="2"/>
    <x v="1"/>
    <x v="3"/>
    <x v="2"/>
    <x v="2"/>
    <x v="2"/>
    <x v="0"/>
    <x v="3"/>
    <x v="0"/>
    <x v="2"/>
    <x v="2"/>
    <x v="2"/>
    <x v="3"/>
    <x v="2"/>
    <x v="3"/>
    <x v="0"/>
    <x v="0"/>
    <x v="3"/>
    <x v="0"/>
    <x v="2"/>
    <x v="2"/>
    <x v="0"/>
    <x v="0"/>
    <x v="1"/>
    <m/>
    <x v="1"/>
    <x v="11"/>
  </r>
  <r>
    <d v="2022-08-10T03:57:03"/>
    <s v="sim"/>
    <x v="1"/>
    <x v="2"/>
    <x v="2"/>
    <x v="0"/>
    <x v="1"/>
    <x v="1"/>
    <x v="85"/>
    <x v="1"/>
    <x v="2"/>
    <x v="0"/>
    <x v="2"/>
    <x v="29"/>
    <x v="4"/>
    <x v="1"/>
    <x v="1"/>
    <x v="3"/>
    <x v="5"/>
    <x v="4"/>
    <x v="3"/>
    <x v="1"/>
    <x v="1"/>
    <x v="1"/>
    <x v="2"/>
    <x v="4"/>
    <x v="1"/>
    <x v="2"/>
    <x v="2"/>
    <x v="3"/>
    <x v="0"/>
    <x v="0"/>
    <x v="1"/>
    <x v="1"/>
    <x v="2"/>
    <x v="2"/>
    <x v="2"/>
    <x v="2"/>
    <x v="1"/>
    <x v="1"/>
    <x v="2"/>
    <x v="2"/>
    <x v="2"/>
    <x v="1"/>
    <x v="4"/>
    <x v="4"/>
    <x v="4"/>
    <x v="3"/>
    <x v="1"/>
    <x v="1"/>
    <x v="1"/>
    <x v="1"/>
    <x v="1"/>
    <x v="2"/>
    <x v="4"/>
    <x v="1"/>
    <x v="4"/>
    <x v="1"/>
    <x v="1"/>
    <x v="1"/>
    <x v="3"/>
    <x v="4"/>
    <x v="1"/>
    <x v="1"/>
    <x v="18"/>
    <x v="2"/>
    <x v="1"/>
    <x v="1"/>
    <x v="1"/>
    <s v="Problemas Emocionais."/>
    <x v="0"/>
    <x v="57"/>
  </r>
  <r>
    <d v="2022-08-10T04:50:01"/>
    <s v="sim"/>
    <x v="1"/>
    <x v="2"/>
    <x v="1"/>
    <x v="1"/>
    <x v="3"/>
    <x v="1"/>
    <x v="86"/>
    <x v="1"/>
    <x v="0"/>
    <x v="0"/>
    <x v="2"/>
    <x v="41"/>
    <x v="32"/>
    <x v="1"/>
    <x v="0"/>
    <x v="1"/>
    <x v="0"/>
    <x v="0"/>
    <x v="3"/>
    <x v="3"/>
    <x v="3"/>
    <x v="2"/>
    <x v="5"/>
    <x v="4"/>
    <x v="1"/>
    <x v="0"/>
    <x v="0"/>
    <x v="2"/>
    <x v="0"/>
    <x v="1"/>
    <x v="1"/>
    <x v="1"/>
    <x v="2"/>
    <x v="1"/>
    <x v="1"/>
    <x v="2"/>
    <x v="2"/>
    <x v="1"/>
    <x v="2"/>
    <x v="1"/>
    <x v="2"/>
    <x v="1"/>
    <x v="0"/>
    <x v="1"/>
    <x v="2"/>
    <x v="1"/>
    <x v="2"/>
    <x v="3"/>
    <x v="4"/>
    <x v="2"/>
    <x v="3"/>
    <x v="3"/>
    <x v="2"/>
    <x v="1"/>
    <x v="2"/>
    <x v="3"/>
    <x v="2"/>
    <x v="1"/>
    <x v="0"/>
    <x v="1"/>
    <x v="1"/>
    <x v="0"/>
    <x v="7"/>
    <x v="2"/>
    <x v="0"/>
    <x v="1"/>
    <x v="1"/>
    <m/>
    <x v="1"/>
    <x v="39"/>
  </r>
  <r>
    <d v="2022-08-10T04:53:38"/>
    <s v="sim"/>
    <x v="1"/>
    <x v="1"/>
    <x v="3"/>
    <x v="0"/>
    <x v="3"/>
    <x v="1"/>
    <x v="87"/>
    <x v="0"/>
    <x v="0"/>
    <x v="0"/>
    <x v="2"/>
    <x v="9"/>
    <x v="2"/>
    <x v="1"/>
    <x v="1"/>
    <x v="1"/>
    <x v="3"/>
    <x v="1"/>
    <x v="1"/>
    <x v="1"/>
    <x v="1"/>
    <x v="1"/>
    <x v="1"/>
    <x v="2"/>
    <x v="1"/>
    <x v="1"/>
    <x v="0"/>
    <x v="1"/>
    <x v="0"/>
    <x v="0"/>
    <x v="0"/>
    <x v="1"/>
    <x v="2"/>
    <x v="1"/>
    <x v="2"/>
    <x v="1"/>
    <x v="2"/>
    <x v="1"/>
    <x v="1"/>
    <x v="0"/>
    <x v="2"/>
    <x v="1"/>
    <x v="4"/>
    <x v="2"/>
    <x v="4"/>
    <x v="2"/>
    <x v="2"/>
    <x v="1"/>
    <x v="2"/>
    <x v="4"/>
    <x v="3"/>
    <x v="3"/>
    <x v="4"/>
    <x v="3"/>
    <x v="0"/>
    <x v="3"/>
    <x v="1"/>
    <x v="2"/>
    <x v="0"/>
    <x v="0"/>
    <x v="1"/>
    <x v="1"/>
    <x v="10"/>
    <x v="2"/>
    <x v="1"/>
    <x v="1"/>
    <x v="1"/>
    <s v="Problemas Vocais.;Problemas Emocionais."/>
    <x v="0"/>
    <x v="16"/>
  </r>
  <r>
    <d v="2022-08-10T05:27:09"/>
    <s v="sim"/>
    <x v="0"/>
    <x v="2"/>
    <x v="0"/>
    <x v="1"/>
    <x v="0"/>
    <x v="0"/>
    <x v="88"/>
    <x v="3"/>
    <x v="1"/>
    <x v="0"/>
    <x v="13"/>
    <x v="42"/>
    <x v="33"/>
    <x v="1"/>
    <x v="0"/>
    <x v="1"/>
    <x v="0"/>
    <x v="1"/>
    <x v="1"/>
    <x v="1"/>
    <x v="0"/>
    <x v="0"/>
    <x v="3"/>
    <x v="2"/>
    <x v="3"/>
    <x v="0"/>
    <x v="3"/>
    <x v="0"/>
    <x v="0"/>
    <x v="1"/>
    <x v="1"/>
    <x v="0"/>
    <x v="1"/>
    <x v="0"/>
    <x v="0"/>
    <x v="2"/>
    <x v="2"/>
    <x v="2"/>
    <x v="0"/>
    <x v="1"/>
    <x v="1"/>
    <x v="0"/>
    <x v="0"/>
    <x v="2"/>
    <x v="2"/>
    <x v="2"/>
    <x v="2"/>
    <x v="1"/>
    <x v="2"/>
    <x v="1"/>
    <x v="1"/>
    <x v="2"/>
    <x v="1"/>
    <x v="1"/>
    <x v="2"/>
    <x v="1"/>
    <x v="1"/>
    <x v="2"/>
    <x v="3"/>
    <x v="4"/>
    <x v="4"/>
    <x v="1"/>
    <x v="35"/>
    <x v="2"/>
    <x v="0"/>
    <x v="0"/>
    <x v="1"/>
    <s v="Problemas Osteomusculares.;Outros."/>
    <x v="0"/>
    <x v="11"/>
  </r>
  <r>
    <d v="2022-08-10T09:39:49"/>
    <s v="sim"/>
    <x v="1"/>
    <x v="0"/>
    <x v="3"/>
    <x v="0"/>
    <x v="3"/>
    <x v="1"/>
    <x v="23"/>
    <x v="1"/>
    <x v="0"/>
    <x v="0"/>
    <x v="2"/>
    <x v="43"/>
    <x v="4"/>
    <x v="1"/>
    <x v="2"/>
    <x v="0"/>
    <x v="1"/>
    <x v="0"/>
    <x v="4"/>
    <x v="5"/>
    <x v="5"/>
    <x v="0"/>
    <x v="0"/>
    <x v="0"/>
    <x v="2"/>
    <x v="0"/>
    <x v="3"/>
    <x v="0"/>
    <x v="1"/>
    <x v="1"/>
    <x v="0"/>
    <x v="0"/>
    <x v="0"/>
    <x v="0"/>
    <x v="0"/>
    <x v="3"/>
    <x v="2"/>
    <x v="2"/>
    <x v="3"/>
    <x v="1"/>
    <x v="1"/>
    <x v="2"/>
    <x v="0"/>
    <x v="2"/>
    <x v="0"/>
    <x v="0"/>
    <x v="3"/>
    <x v="2"/>
    <x v="0"/>
    <x v="0"/>
    <x v="0"/>
    <x v="0"/>
    <x v="2"/>
    <x v="2"/>
    <x v="0"/>
    <x v="0"/>
    <x v="0"/>
    <x v="0"/>
    <x v="4"/>
    <x v="0"/>
    <x v="0"/>
    <x v="3"/>
    <x v="36"/>
    <x v="2"/>
    <x v="0"/>
    <x v="0"/>
    <x v="1"/>
    <s v="Problemas Vocais."/>
    <x v="0"/>
    <x v="3"/>
  </r>
  <r>
    <d v="2022-08-10T09:39:55"/>
    <s v="sim"/>
    <x v="1"/>
    <x v="0"/>
    <x v="2"/>
    <x v="0"/>
    <x v="2"/>
    <x v="1"/>
    <x v="23"/>
    <x v="0"/>
    <x v="0"/>
    <x v="0"/>
    <x v="2"/>
    <x v="17"/>
    <x v="6"/>
    <x v="1"/>
    <x v="0"/>
    <x v="1"/>
    <x v="0"/>
    <x v="1"/>
    <x v="3"/>
    <x v="4"/>
    <x v="4"/>
    <x v="2"/>
    <x v="5"/>
    <x v="2"/>
    <x v="0"/>
    <x v="0"/>
    <x v="0"/>
    <x v="0"/>
    <x v="0"/>
    <x v="0"/>
    <x v="1"/>
    <x v="0"/>
    <x v="1"/>
    <x v="0"/>
    <x v="1"/>
    <x v="3"/>
    <x v="2"/>
    <x v="2"/>
    <x v="0"/>
    <x v="0"/>
    <x v="0"/>
    <x v="1"/>
    <x v="1"/>
    <x v="3"/>
    <x v="3"/>
    <x v="2"/>
    <x v="4"/>
    <x v="4"/>
    <x v="4"/>
    <x v="1"/>
    <x v="4"/>
    <x v="2"/>
    <x v="4"/>
    <x v="1"/>
    <x v="4"/>
    <x v="1"/>
    <x v="1"/>
    <x v="4"/>
    <x v="3"/>
    <x v="3"/>
    <x v="2"/>
    <x v="2"/>
    <x v="7"/>
    <x v="2"/>
    <x v="1"/>
    <x v="1"/>
    <x v="1"/>
    <s v="Outros."/>
    <x v="1"/>
    <x v="58"/>
  </r>
  <r>
    <d v="2022-08-10T09:41:56"/>
    <s v="sim"/>
    <x v="1"/>
    <x v="0"/>
    <x v="0"/>
    <x v="0"/>
    <x v="3"/>
    <x v="1"/>
    <x v="89"/>
    <x v="1"/>
    <x v="0"/>
    <x v="0"/>
    <x v="2"/>
    <x v="16"/>
    <x v="6"/>
    <x v="1"/>
    <x v="2"/>
    <x v="1"/>
    <x v="1"/>
    <x v="0"/>
    <x v="4"/>
    <x v="4"/>
    <x v="5"/>
    <x v="0"/>
    <x v="3"/>
    <x v="0"/>
    <x v="1"/>
    <x v="0"/>
    <x v="0"/>
    <x v="0"/>
    <x v="1"/>
    <x v="1"/>
    <x v="1"/>
    <x v="0"/>
    <x v="1"/>
    <x v="0"/>
    <x v="0"/>
    <x v="3"/>
    <x v="0"/>
    <x v="1"/>
    <x v="0"/>
    <x v="1"/>
    <x v="1"/>
    <x v="1"/>
    <x v="0"/>
    <x v="2"/>
    <x v="2"/>
    <x v="1"/>
    <x v="2"/>
    <x v="2"/>
    <x v="2"/>
    <x v="4"/>
    <x v="3"/>
    <x v="3"/>
    <x v="2"/>
    <x v="2"/>
    <x v="2"/>
    <x v="3"/>
    <x v="2"/>
    <x v="3"/>
    <x v="4"/>
    <x v="1"/>
    <x v="4"/>
    <x v="3"/>
    <x v="8"/>
    <x v="2"/>
    <x v="0"/>
    <x v="0"/>
    <x v="1"/>
    <m/>
    <x v="1"/>
    <x v="19"/>
  </r>
  <r>
    <d v="2022-08-10T09:46:22"/>
    <s v="sim"/>
    <x v="0"/>
    <x v="1"/>
    <x v="1"/>
    <x v="0"/>
    <x v="1"/>
    <x v="1"/>
    <x v="23"/>
    <x v="6"/>
    <x v="1"/>
    <x v="0"/>
    <x v="11"/>
    <x v="44"/>
    <x v="0"/>
    <x v="0"/>
    <x v="0"/>
    <x v="1"/>
    <x v="4"/>
    <x v="1"/>
    <x v="3"/>
    <x v="1"/>
    <x v="0"/>
    <x v="2"/>
    <x v="1"/>
    <x v="4"/>
    <x v="1"/>
    <x v="0"/>
    <x v="2"/>
    <x v="2"/>
    <x v="0"/>
    <x v="0"/>
    <x v="2"/>
    <x v="1"/>
    <x v="2"/>
    <x v="3"/>
    <x v="2"/>
    <x v="2"/>
    <x v="1"/>
    <x v="1"/>
    <x v="2"/>
    <x v="1"/>
    <x v="0"/>
    <x v="1"/>
    <x v="0"/>
    <x v="2"/>
    <x v="2"/>
    <x v="1"/>
    <x v="4"/>
    <x v="3"/>
    <x v="2"/>
    <x v="4"/>
    <x v="3"/>
    <x v="1"/>
    <x v="2"/>
    <x v="2"/>
    <x v="2"/>
    <x v="3"/>
    <x v="4"/>
    <x v="4"/>
    <x v="3"/>
    <x v="4"/>
    <x v="1"/>
    <x v="2"/>
    <x v="37"/>
    <x v="2"/>
    <x v="0"/>
    <x v="0"/>
    <x v="1"/>
    <s v="Problemas Osteomusculares."/>
    <x v="0"/>
    <x v="25"/>
  </r>
  <r>
    <d v="2022-08-10T09:50:15"/>
    <s v="sim"/>
    <x v="1"/>
    <x v="0"/>
    <x v="3"/>
    <x v="0"/>
    <x v="3"/>
    <x v="1"/>
    <x v="23"/>
    <x v="1"/>
    <x v="0"/>
    <x v="0"/>
    <x v="2"/>
    <x v="14"/>
    <x v="4"/>
    <x v="1"/>
    <x v="0"/>
    <x v="3"/>
    <x v="1"/>
    <x v="0"/>
    <x v="1"/>
    <x v="0"/>
    <x v="0"/>
    <x v="2"/>
    <x v="1"/>
    <x v="5"/>
    <x v="1"/>
    <x v="0"/>
    <x v="2"/>
    <x v="0"/>
    <x v="0"/>
    <x v="1"/>
    <x v="0"/>
    <x v="1"/>
    <x v="2"/>
    <x v="2"/>
    <x v="2"/>
    <x v="0"/>
    <x v="3"/>
    <x v="1"/>
    <x v="3"/>
    <x v="1"/>
    <x v="0"/>
    <x v="1"/>
    <x v="4"/>
    <x v="2"/>
    <x v="3"/>
    <x v="2"/>
    <x v="1"/>
    <x v="2"/>
    <x v="2"/>
    <x v="0"/>
    <x v="0"/>
    <x v="0"/>
    <x v="1"/>
    <x v="3"/>
    <x v="1"/>
    <x v="0"/>
    <x v="3"/>
    <x v="1"/>
    <x v="0"/>
    <x v="0"/>
    <x v="0"/>
    <x v="0"/>
    <x v="0"/>
    <x v="2"/>
    <x v="0"/>
    <x v="0"/>
    <x v="1"/>
    <s v="Outros."/>
    <x v="1"/>
    <x v="15"/>
  </r>
  <r>
    <d v="2022-08-10T09:59:45"/>
    <s v="sim"/>
    <x v="1"/>
    <x v="1"/>
    <x v="1"/>
    <x v="0"/>
    <x v="2"/>
    <x v="1"/>
    <x v="1"/>
    <x v="1"/>
    <x v="0"/>
    <x v="0"/>
    <x v="2"/>
    <x v="14"/>
    <x v="4"/>
    <x v="1"/>
    <x v="0"/>
    <x v="1"/>
    <x v="1"/>
    <x v="1"/>
    <x v="0"/>
    <x v="4"/>
    <x v="3"/>
    <x v="2"/>
    <x v="5"/>
    <x v="3"/>
    <x v="0"/>
    <x v="1"/>
    <x v="0"/>
    <x v="2"/>
    <x v="0"/>
    <x v="0"/>
    <x v="0"/>
    <x v="1"/>
    <x v="1"/>
    <x v="1"/>
    <x v="0"/>
    <x v="2"/>
    <x v="2"/>
    <x v="1"/>
    <x v="2"/>
    <x v="1"/>
    <x v="1"/>
    <x v="1"/>
    <x v="1"/>
    <x v="4"/>
    <x v="4"/>
    <x v="4"/>
    <x v="2"/>
    <x v="2"/>
    <x v="1"/>
    <x v="2"/>
    <x v="2"/>
    <x v="2"/>
    <x v="4"/>
    <x v="3"/>
    <x v="1"/>
    <x v="2"/>
    <x v="3"/>
    <x v="2"/>
    <x v="1"/>
    <x v="1"/>
    <x v="4"/>
    <x v="4"/>
    <x v="16"/>
    <x v="2"/>
    <x v="0"/>
    <x v="0"/>
    <x v="1"/>
    <s v="Problemas Osteomusculares."/>
    <x v="0"/>
    <x v="59"/>
  </r>
  <r>
    <d v="2022-08-10T10:16:32"/>
    <s v="sim"/>
    <x v="1"/>
    <x v="3"/>
    <x v="2"/>
    <x v="0"/>
    <x v="2"/>
    <x v="1"/>
    <x v="90"/>
    <x v="1"/>
    <x v="0"/>
    <x v="0"/>
    <x v="2"/>
    <x v="10"/>
    <x v="34"/>
    <x v="1"/>
    <x v="1"/>
    <x v="3"/>
    <x v="0"/>
    <x v="1"/>
    <x v="5"/>
    <x v="1"/>
    <x v="1"/>
    <x v="5"/>
    <x v="2"/>
    <x v="4"/>
    <x v="1"/>
    <x v="0"/>
    <x v="3"/>
    <x v="3"/>
    <x v="0"/>
    <x v="0"/>
    <x v="3"/>
    <x v="3"/>
    <x v="3"/>
    <x v="2"/>
    <x v="2"/>
    <x v="2"/>
    <x v="2"/>
    <x v="1"/>
    <x v="2"/>
    <x v="0"/>
    <x v="2"/>
    <x v="1"/>
    <x v="0"/>
    <x v="4"/>
    <x v="3"/>
    <x v="2"/>
    <x v="1"/>
    <x v="1"/>
    <x v="2"/>
    <x v="4"/>
    <x v="3"/>
    <x v="3"/>
    <x v="1"/>
    <x v="1"/>
    <x v="3"/>
    <x v="2"/>
    <x v="3"/>
    <x v="1"/>
    <x v="1"/>
    <x v="2"/>
    <x v="1"/>
    <x v="1"/>
    <x v="7"/>
    <x v="2"/>
    <x v="1"/>
    <x v="1"/>
    <x v="1"/>
    <s v="Problemas Emocionais.;Problemas Cardiovasculares."/>
    <x v="0"/>
    <x v="60"/>
  </r>
  <r>
    <d v="2022-08-10T10:23:20"/>
    <s v="sim"/>
    <x v="1"/>
    <x v="1"/>
    <x v="1"/>
    <x v="0"/>
    <x v="0"/>
    <x v="10"/>
    <x v="91"/>
    <x v="1"/>
    <x v="3"/>
    <x v="2"/>
    <x v="2"/>
    <x v="45"/>
    <x v="34"/>
    <x v="0"/>
    <x v="0"/>
    <x v="0"/>
    <x v="1"/>
    <x v="1"/>
    <x v="4"/>
    <x v="3"/>
    <x v="3"/>
    <x v="0"/>
    <x v="5"/>
    <x v="0"/>
    <x v="2"/>
    <x v="0"/>
    <x v="3"/>
    <x v="1"/>
    <x v="1"/>
    <x v="1"/>
    <x v="1"/>
    <x v="0"/>
    <x v="0"/>
    <x v="0"/>
    <x v="0"/>
    <x v="0"/>
    <x v="0"/>
    <x v="3"/>
    <x v="3"/>
    <x v="2"/>
    <x v="1"/>
    <x v="3"/>
    <x v="2"/>
    <x v="2"/>
    <x v="0"/>
    <x v="0"/>
    <x v="0"/>
    <x v="0"/>
    <x v="0"/>
    <x v="0"/>
    <x v="0"/>
    <x v="0"/>
    <x v="3"/>
    <x v="0"/>
    <x v="0"/>
    <x v="0"/>
    <x v="0"/>
    <x v="3"/>
    <x v="0"/>
    <x v="0"/>
    <x v="0"/>
    <x v="0"/>
    <x v="21"/>
    <x v="2"/>
    <x v="1"/>
    <x v="0"/>
    <x v="1"/>
    <s v="Outros."/>
    <x v="0"/>
    <x v="2"/>
  </r>
  <r>
    <d v="2022-08-10T10:27:23"/>
    <s v="sim"/>
    <x v="1"/>
    <x v="1"/>
    <x v="1"/>
    <x v="1"/>
    <x v="3"/>
    <x v="1"/>
    <x v="92"/>
    <x v="0"/>
    <x v="0"/>
    <x v="0"/>
    <x v="2"/>
    <x v="10"/>
    <x v="35"/>
    <x v="1"/>
    <x v="2"/>
    <x v="0"/>
    <x v="0"/>
    <x v="1"/>
    <x v="0"/>
    <x v="5"/>
    <x v="4"/>
    <x v="2"/>
    <x v="3"/>
    <x v="0"/>
    <x v="0"/>
    <x v="1"/>
    <x v="1"/>
    <x v="1"/>
    <x v="0"/>
    <x v="1"/>
    <x v="1"/>
    <x v="0"/>
    <x v="0"/>
    <x v="3"/>
    <x v="2"/>
    <x v="1"/>
    <x v="2"/>
    <x v="1"/>
    <x v="2"/>
    <x v="1"/>
    <x v="2"/>
    <x v="1"/>
    <x v="0"/>
    <x v="0"/>
    <x v="0"/>
    <x v="0"/>
    <x v="2"/>
    <x v="0"/>
    <x v="0"/>
    <x v="0"/>
    <x v="0"/>
    <x v="0"/>
    <x v="0"/>
    <x v="2"/>
    <x v="0"/>
    <x v="0"/>
    <x v="0"/>
    <x v="0"/>
    <x v="0"/>
    <x v="0"/>
    <x v="0"/>
    <x v="0"/>
    <x v="31"/>
    <x v="2"/>
    <x v="0"/>
    <x v="0"/>
    <x v="0"/>
    <m/>
    <x v="1"/>
    <x v="3"/>
  </r>
  <r>
    <d v="2022-08-10T11:24:01"/>
    <s v="sim"/>
    <x v="1"/>
    <x v="1"/>
    <x v="2"/>
    <x v="0"/>
    <x v="1"/>
    <x v="0"/>
    <x v="80"/>
    <x v="3"/>
    <x v="0"/>
    <x v="0"/>
    <x v="14"/>
    <x v="35"/>
    <x v="23"/>
    <x v="1"/>
    <x v="1"/>
    <x v="1"/>
    <x v="0"/>
    <x v="1"/>
    <x v="0"/>
    <x v="1"/>
    <x v="1"/>
    <x v="0"/>
    <x v="1"/>
    <x v="5"/>
    <x v="1"/>
    <x v="0"/>
    <x v="3"/>
    <x v="0"/>
    <x v="0"/>
    <x v="1"/>
    <x v="1"/>
    <x v="0"/>
    <x v="0"/>
    <x v="0"/>
    <x v="0"/>
    <x v="1"/>
    <x v="1"/>
    <x v="0"/>
    <x v="3"/>
    <x v="0"/>
    <x v="1"/>
    <x v="3"/>
    <x v="1"/>
    <x v="4"/>
    <x v="3"/>
    <x v="2"/>
    <x v="1"/>
    <x v="1"/>
    <x v="0"/>
    <x v="1"/>
    <x v="1"/>
    <x v="3"/>
    <x v="1"/>
    <x v="1"/>
    <x v="3"/>
    <x v="0"/>
    <x v="0"/>
    <x v="0"/>
    <x v="0"/>
    <x v="0"/>
    <x v="4"/>
    <x v="1"/>
    <x v="7"/>
    <x v="2"/>
    <x v="1"/>
    <x v="0"/>
    <x v="1"/>
    <s v="Problemas Vocais.;Problemas Emocionais.;Outros."/>
    <x v="0"/>
    <x v="0"/>
  </r>
  <r>
    <d v="2022-08-10T11:40:17"/>
    <s v="sim"/>
    <x v="1"/>
    <x v="0"/>
    <x v="2"/>
    <x v="0"/>
    <x v="3"/>
    <x v="0"/>
    <x v="93"/>
    <x v="3"/>
    <x v="0"/>
    <x v="0"/>
    <x v="0"/>
    <x v="46"/>
    <x v="36"/>
    <x v="1"/>
    <x v="1"/>
    <x v="1"/>
    <x v="0"/>
    <x v="1"/>
    <x v="3"/>
    <x v="0"/>
    <x v="4"/>
    <x v="1"/>
    <x v="1"/>
    <x v="2"/>
    <x v="1"/>
    <x v="1"/>
    <x v="0"/>
    <x v="0"/>
    <x v="0"/>
    <x v="0"/>
    <x v="0"/>
    <x v="1"/>
    <x v="1"/>
    <x v="1"/>
    <x v="1"/>
    <x v="1"/>
    <x v="1"/>
    <x v="3"/>
    <x v="0"/>
    <x v="0"/>
    <x v="1"/>
    <x v="2"/>
    <x v="0"/>
    <x v="2"/>
    <x v="2"/>
    <x v="2"/>
    <x v="2"/>
    <x v="2"/>
    <x v="2"/>
    <x v="1"/>
    <x v="3"/>
    <x v="0"/>
    <x v="2"/>
    <x v="3"/>
    <x v="1"/>
    <x v="3"/>
    <x v="2"/>
    <x v="3"/>
    <x v="4"/>
    <x v="1"/>
    <x v="2"/>
    <x v="2"/>
    <x v="29"/>
    <x v="2"/>
    <x v="0"/>
    <x v="0"/>
    <x v="1"/>
    <s v="Problemas Vocais."/>
    <x v="0"/>
    <x v="61"/>
  </r>
  <r>
    <d v="2022-08-11T01:22:22"/>
    <s v="sim"/>
    <x v="0"/>
    <x v="2"/>
    <x v="2"/>
    <x v="1"/>
    <x v="3"/>
    <x v="0"/>
    <x v="94"/>
    <x v="3"/>
    <x v="1"/>
    <x v="2"/>
    <x v="10"/>
    <x v="1"/>
    <x v="37"/>
    <x v="0"/>
    <x v="3"/>
    <x v="4"/>
    <x v="4"/>
    <x v="1"/>
    <x v="1"/>
    <x v="1"/>
    <x v="1"/>
    <x v="1"/>
    <x v="1"/>
    <x v="5"/>
    <x v="1"/>
    <x v="1"/>
    <x v="0"/>
    <x v="2"/>
    <x v="2"/>
    <x v="2"/>
    <x v="0"/>
    <x v="1"/>
    <x v="2"/>
    <x v="2"/>
    <x v="1"/>
    <x v="1"/>
    <x v="1"/>
    <x v="2"/>
    <x v="0"/>
    <x v="1"/>
    <x v="1"/>
    <x v="2"/>
    <x v="1"/>
    <x v="4"/>
    <x v="4"/>
    <x v="4"/>
    <x v="1"/>
    <x v="1"/>
    <x v="1"/>
    <x v="3"/>
    <x v="2"/>
    <x v="2"/>
    <x v="4"/>
    <x v="3"/>
    <x v="2"/>
    <x v="1"/>
    <x v="1"/>
    <x v="2"/>
    <x v="3"/>
    <x v="0"/>
    <x v="4"/>
    <x v="3"/>
    <x v="7"/>
    <x v="2"/>
    <x v="1"/>
    <x v="0"/>
    <x v="1"/>
    <s v="Problemas Osteomusculares.;Outros."/>
    <x v="0"/>
    <x v="23"/>
  </r>
  <r>
    <d v="2022-08-11T02:06:40"/>
    <s v="sim"/>
    <x v="1"/>
    <x v="0"/>
    <x v="1"/>
    <x v="0"/>
    <x v="0"/>
    <x v="0"/>
    <x v="95"/>
    <x v="1"/>
    <x v="0"/>
    <x v="0"/>
    <x v="2"/>
    <x v="6"/>
    <x v="6"/>
    <x v="1"/>
    <x v="1"/>
    <x v="3"/>
    <x v="4"/>
    <x v="3"/>
    <x v="5"/>
    <x v="1"/>
    <x v="1"/>
    <x v="2"/>
    <x v="1"/>
    <x v="5"/>
    <x v="1"/>
    <x v="0"/>
    <x v="0"/>
    <x v="2"/>
    <x v="0"/>
    <x v="0"/>
    <x v="2"/>
    <x v="2"/>
    <x v="1"/>
    <x v="1"/>
    <x v="1"/>
    <x v="1"/>
    <x v="2"/>
    <x v="1"/>
    <x v="2"/>
    <x v="1"/>
    <x v="1"/>
    <x v="1"/>
    <x v="1"/>
    <x v="2"/>
    <x v="3"/>
    <x v="1"/>
    <x v="2"/>
    <x v="4"/>
    <x v="4"/>
    <x v="4"/>
    <x v="3"/>
    <x v="3"/>
    <x v="4"/>
    <x v="3"/>
    <x v="0"/>
    <x v="1"/>
    <x v="3"/>
    <x v="2"/>
    <x v="4"/>
    <x v="4"/>
    <x v="1"/>
    <x v="3"/>
    <x v="15"/>
    <x v="2"/>
    <x v="1"/>
    <x v="1"/>
    <x v="1"/>
    <s v="Problemas Osteomusculares.;Problemas Emocionais."/>
    <x v="0"/>
    <x v="7"/>
  </r>
  <r>
    <d v="2022-08-12T04:28:22"/>
    <s v="sim"/>
    <x v="1"/>
    <x v="1"/>
    <x v="2"/>
    <x v="0"/>
    <x v="2"/>
    <x v="0"/>
    <x v="96"/>
    <x v="1"/>
    <x v="2"/>
    <x v="0"/>
    <x v="2"/>
    <x v="17"/>
    <x v="18"/>
    <x v="1"/>
    <x v="5"/>
    <x v="1"/>
    <x v="0"/>
    <x v="1"/>
    <x v="0"/>
    <x v="1"/>
    <x v="1"/>
    <x v="1"/>
    <x v="5"/>
    <x v="2"/>
    <x v="2"/>
    <x v="1"/>
    <x v="3"/>
    <x v="0"/>
    <x v="0"/>
    <x v="1"/>
    <x v="1"/>
    <x v="1"/>
    <x v="0"/>
    <x v="0"/>
    <x v="0"/>
    <x v="3"/>
    <x v="0"/>
    <x v="3"/>
    <x v="3"/>
    <x v="1"/>
    <x v="2"/>
    <x v="0"/>
    <x v="4"/>
    <x v="4"/>
    <x v="4"/>
    <x v="4"/>
    <x v="1"/>
    <x v="1"/>
    <x v="4"/>
    <x v="2"/>
    <x v="4"/>
    <x v="2"/>
    <x v="4"/>
    <x v="3"/>
    <x v="4"/>
    <x v="4"/>
    <x v="1"/>
    <x v="1"/>
    <x v="4"/>
    <x v="0"/>
    <x v="4"/>
    <x v="1"/>
    <x v="26"/>
    <x v="2"/>
    <x v="1"/>
    <x v="1"/>
    <x v="1"/>
    <s v="Problemas Emocionais."/>
    <x v="0"/>
    <x v="28"/>
  </r>
  <r>
    <d v="2022-08-12T05:49:05"/>
    <s v="sim"/>
    <x v="0"/>
    <x v="0"/>
    <x v="2"/>
    <x v="0"/>
    <x v="1"/>
    <x v="4"/>
    <x v="97"/>
    <x v="1"/>
    <x v="0"/>
    <x v="0"/>
    <x v="2"/>
    <x v="47"/>
    <x v="4"/>
    <x v="1"/>
    <x v="0"/>
    <x v="1"/>
    <x v="0"/>
    <x v="1"/>
    <x v="0"/>
    <x v="4"/>
    <x v="3"/>
    <x v="4"/>
    <x v="5"/>
    <x v="2"/>
    <x v="2"/>
    <x v="0"/>
    <x v="3"/>
    <x v="0"/>
    <x v="1"/>
    <x v="2"/>
    <x v="0"/>
    <x v="2"/>
    <x v="1"/>
    <x v="1"/>
    <x v="2"/>
    <x v="0"/>
    <x v="1"/>
    <x v="1"/>
    <x v="3"/>
    <x v="0"/>
    <x v="0"/>
    <x v="0"/>
    <x v="3"/>
    <x v="3"/>
    <x v="1"/>
    <x v="3"/>
    <x v="1"/>
    <x v="3"/>
    <x v="2"/>
    <x v="4"/>
    <x v="0"/>
    <x v="0"/>
    <x v="3"/>
    <x v="0"/>
    <x v="0"/>
    <x v="2"/>
    <x v="2"/>
    <x v="1"/>
    <x v="3"/>
    <x v="4"/>
    <x v="1"/>
    <x v="1"/>
    <x v="20"/>
    <x v="2"/>
    <x v="1"/>
    <x v="1"/>
    <x v="1"/>
    <s v="Problemas Vocais.;Problemas Osteomusculares.;Problemas Emocionais.;Outros."/>
    <x v="0"/>
    <x v="10"/>
  </r>
  <r>
    <d v="2022-08-12T06:04:10"/>
    <s v="sim"/>
    <x v="1"/>
    <x v="1"/>
    <x v="2"/>
    <x v="0"/>
    <x v="2"/>
    <x v="4"/>
    <x v="98"/>
    <x v="1"/>
    <x v="2"/>
    <x v="0"/>
    <x v="2"/>
    <x v="17"/>
    <x v="6"/>
    <x v="1"/>
    <x v="0"/>
    <x v="3"/>
    <x v="0"/>
    <x v="4"/>
    <x v="3"/>
    <x v="3"/>
    <x v="3"/>
    <x v="4"/>
    <x v="5"/>
    <x v="4"/>
    <x v="1"/>
    <x v="0"/>
    <x v="0"/>
    <x v="0"/>
    <x v="0"/>
    <x v="0"/>
    <x v="1"/>
    <x v="1"/>
    <x v="1"/>
    <x v="0"/>
    <x v="1"/>
    <x v="3"/>
    <x v="1"/>
    <x v="1"/>
    <x v="0"/>
    <x v="1"/>
    <x v="0"/>
    <x v="0"/>
    <x v="1"/>
    <x v="3"/>
    <x v="3"/>
    <x v="2"/>
    <x v="2"/>
    <x v="3"/>
    <x v="1"/>
    <x v="3"/>
    <x v="1"/>
    <x v="1"/>
    <x v="4"/>
    <x v="3"/>
    <x v="3"/>
    <x v="1"/>
    <x v="1"/>
    <x v="4"/>
    <x v="2"/>
    <x v="3"/>
    <x v="2"/>
    <x v="2"/>
    <x v="8"/>
    <x v="2"/>
    <x v="0"/>
    <x v="0"/>
    <x v="1"/>
    <s v="Problemas Vocais.;Outros."/>
    <x v="0"/>
    <x v="16"/>
  </r>
  <r>
    <d v="2022-08-12T06:54:11"/>
    <s v="sim"/>
    <x v="0"/>
    <x v="2"/>
    <x v="1"/>
    <x v="0"/>
    <x v="2"/>
    <x v="3"/>
    <x v="99"/>
    <x v="1"/>
    <x v="2"/>
    <x v="0"/>
    <x v="2"/>
    <x v="10"/>
    <x v="2"/>
    <x v="0"/>
    <x v="0"/>
    <x v="0"/>
    <x v="0"/>
    <x v="1"/>
    <x v="0"/>
    <x v="0"/>
    <x v="1"/>
    <x v="4"/>
    <x v="5"/>
    <x v="5"/>
    <x v="1"/>
    <x v="0"/>
    <x v="3"/>
    <x v="0"/>
    <x v="0"/>
    <x v="0"/>
    <x v="0"/>
    <x v="1"/>
    <x v="3"/>
    <x v="2"/>
    <x v="2"/>
    <x v="1"/>
    <x v="1"/>
    <x v="1"/>
    <x v="0"/>
    <x v="0"/>
    <x v="1"/>
    <x v="0"/>
    <x v="1"/>
    <x v="4"/>
    <x v="2"/>
    <x v="1"/>
    <x v="0"/>
    <x v="4"/>
    <x v="0"/>
    <x v="0"/>
    <x v="1"/>
    <x v="0"/>
    <x v="0"/>
    <x v="2"/>
    <x v="0"/>
    <x v="0"/>
    <x v="1"/>
    <x v="0"/>
    <x v="2"/>
    <x v="4"/>
    <x v="1"/>
    <x v="1"/>
    <x v="19"/>
    <x v="2"/>
    <x v="1"/>
    <x v="0"/>
    <x v="1"/>
    <s v="Problemas Osteomusculares."/>
    <x v="0"/>
    <x v="62"/>
  </r>
  <r>
    <d v="2022-08-12T06:57:24"/>
    <s v="sim"/>
    <x v="1"/>
    <x v="0"/>
    <x v="0"/>
    <x v="0"/>
    <x v="3"/>
    <x v="0"/>
    <x v="2"/>
    <x v="1"/>
    <x v="0"/>
    <x v="0"/>
    <x v="2"/>
    <x v="17"/>
    <x v="4"/>
    <x v="1"/>
    <x v="0"/>
    <x v="3"/>
    <x v="0"/>
    <x v="1"/>
    <x v="0"/>
    <x v="0"/>
    <x v="0"/>
    <x v="2"/>
    <x v="1"/>
    <x v="5"/>
    <x v="2"/>
    <x v="0"/>
    <x v="0"/>
    <x v="2"/>
    <x v="1"/>
    <x v="1"/>
    <x v="0"/>
    <x v="1"/>
    <x v="1"/>
    <x v="1"/>
    <x v="1"/>
    <x v="3"/>
    <x v="0"/>
    <x v="3"/>
    <x v="0"/>
    <x v="1"/>
    <x v="0"/>
    <x v="0"/>
    <x v="3"/>
    <x v="2"/>
    <x v="2"/>
    <x v="1"/>
    <x v="4"/>
    <x v="2"/>
    <x v="2"/>
    <x v="4"/>
    <x v="3"/>
    <x v="0"/>
    <x v="1"/>
    <x v="2"/>
    <x v="0"/>
    <x v="0"/>
    <x v="2"/>
    <x v="3"/>
    <x v="0"/>
    <x v="1"/>
    <x v="0"/>
    <x v="0"/>
    <x v="33"/>
    <x v="2"/>
    <x v="0"/>
    <x v="0"/>
    <x v="1"/>
    <s v="Problemas Vocais."/>
    <x v="1"/>
    <x v="32"/>
  </r>
  <r>
    <d v="2022-08-13T11:49:54"/>
    <s v="sim"/>
    <x v="0"/>
    <x v="1"/>
    <x v="2"/>
    <x v="0"/>
    <x v="2"/>
    <x v="10"/>
    <x v="100"/>
    <x v="3"/>
    <x v="1"/>
    <x v="0"/>
    <x v="14"/>
    <x v="48"/>
    <x v="5"/>
    <x v="1"/>
    <x v="0"/>
    <x v="0"/>
    <x v="0"/>
    <x v="0"/>
    <x v="0"/>
    <x v="4"/>
    <x v="3"/>
    <x v="4"/>
    <x v="5"/>
    <x v="0"/>
    <x v="1"/>
    <x v="0"/>
    <x v="2"/>
    <x v="3"/>
    <x v="0"/>
    <x v="1"/>
    <x v="1"/>
    <x v="0"/>
    <x v="1"/>
    <x v="1"/>
    <x v="0"/>
    <x v="2"/>
    <x v="2"/>
    <x v="2"/>
    <x v="0"/>
    <x v="1"/>
    <x v="1"/>
    <x v="0"/>
    <x v="0"/>
    <x v="2"/>
    <x v="1"/>
    <x v="1"/>
    <x v="3"/>
    <x v="3"/>
    <x v="3"/>
    <x v="1"/>
    <x v="4"/>
    <x v="0"/>
    <x v="4"/>
    <x v="1"/>
    <x v="0"/>
    <x v="0"/>
    <x v="4"/>
    <x v="1"/>
    <x v="0"/>
    <x v="0"/>
    <x v="1"/>
    <x v="3"/>
    <x v="34"/>
    <x v="2"/>
    <x v="1"/>
    <x v="1"/>
    <x v="1"/>
    <m/>
    <x v="1"/>
    <x v="2"/>
  </r>
  <r>
    <d v="2022-08-14T09:06:25"/>
    <s v="sim"/>
    <x v="1"/>
    <x v="1"/>
    <x v="2"/>
    <x v="0"/>
    <x v="2"/>
    <x v="0"/>
    <x v="101"/>
    <x v="1"/>
    <x v="0"/>
    <x v="0"/>
    <x v="2"/>
    <x v="15"/>
    <x v="4"/>
    <x v="1"/>
    <x v="1"/>
    <x v="3"/>
    <x v="0"/>
    <x v="1"/>
    <x v="0"/>
    <x v="0"/>
    <x v="0"/>
    <x v="1"/>
    <x v="1"/>
    <x v="5"/>
    <x v="1"/>
    <x v="0"/>
    <x v="1"/>
    <x v="1"/>
    <x v="0"/>
    <x v="0"/>
    <x v="0"/>
    <x v="1"/>
    <x v="1"/>
    <x v="0"/>
    <x v="1"/>
    <x v="1"/>
    <x v="1"/>
    <x v="1"/>
    <x v="0"/>
    <x v="0"/>
    <x v="1"/>
    <x v="1"/>
    <x v="1"/>
    <x v="3"/>
    <x v="3"/>
    <x v="1"/>
    <x v="1"/>
    <x v="2"/>
    <x v="3"/>
    <x v="2"/>
    <x v="4"/>
    <x v="0"/>
    <x v="1"/>
    <x v="1"/>
    <x v="3"/>
    <x v="3"/>
    <x v="1"/>
    <x v="2"/>
    <x v="1"/>
    <x v="0"/>
    <x v="1"/>
    <x v="1"/>
    <x v="19"/>
    <x v="2"/>
    <x v="0"/>
    <x v="0"/>
    <x v="1"/>
    <s v="Outros."/>
    <x v="0"/>
    <x v="18"/>
  </r>
  <r>
    <d v="2022-08-15T08:42:16"/>
    <s v="sim"/>
    <x v="1"/>
    <x v="0"/>
    <x v="1"/>
    <x v="0"/>
    <x v="2"/>
    <x v="0"/>
    <x v="102"/>
    <x v="0"/>
    <x v="0"/>
    <x v="0"/>
    <x v="2"/>
    <x v="10"/>
    <x v="14"/>
    <x v="1"/>
    <x v="0"/>
    <x v="1"/>
    <x v="0"/>
    <x v="0"/>
    <x v="0"/>
    <x v="4"/>
    <x v="0"/>
    <x v="4"/>
    <x v="5"/>
    <x v="4"/>
    <x v="1"/>
    <x v="0"/>
    <x v="3"/>
    <x v="3"/>
    <x v="1"/>
    <x v="1"/>
    <x v="1"/>
    <x v="0"/>
    <x v="1"/>
    <x v="0"/>
    <x v="1"/>
    <x v="2"/>
    <x v="3"/>
    <x v="1"/>
    <x v="3"/>
    <x v="2"/>
    <x v="1"/>
    <x v="1"/>
    <x v="1"/>
    <x v="4"/>
    <x v="4"/>
    <x v="4"/>
    <x v="1"/>
    <x v="1"/>
    <x v="4"/>
    <x v="2"/>
    <x v="3"/>
    <x v="0"/>
    <x v="1"/>
    <x v="1"/>
    <x v="3"/>
    <x v="2"/>
    <x v="3"/>
    <x v="2"/>
    <x v="4"/>
    <x v="4"/>
    <x v="2"/>
    <x v="2"/>
    <x v="7"/>
    <x v="2"/>
    <x v="1"/>
    <x v="1"/>
    <x v="1"/>
    <s v="Problemas Emocionais."/>
    <x v="0"/>
    <x v="35"/>
  </r>
  <r>
    <d v="2022-08-16T01:05:42"/>
    <s v="sim"/>
    <x v="1"/>
    <x v="0"/>
    <x v="2"/>
    <x v="2"/>
    <x v="3"/>
    <x v="5"/>
    <x v="35"/>
    <x v="3"/>
    <x v="1"/>
    <x v="0"/>
    <x v="13"/>
    <x v="49"/>
    <x v="38"/>
    <x v="1"/>
    <x v="0"/>
    <x v="0"/>
    <x v="1"/>
    <x v="0"/>
    <x v="0"/>
    <x v="0"/>
    <x v="1"/>
    <x v="2"/>
    <x v="1"/>
    <x v="2"/>
    <x v="1"/>
    <x v="0"/>
    <x v="0"/>
    <x v="2"/>
    <x v="0"/>
    <x v="1"/>
    <x v="1"/>
    <x v="1"/>
    <x v="0"/>
    <x v="2"/>
    <x v="2"/>
    <x v="1"/>
    <x v="2"/>
    <x v="0"/>
    <x v="0"/>
    <x v="1"/>
    <x v="1"/>
    <x v="0"/>
    <x v="1"/>
    <x v="2"/>
    <x v="2"/>
    <x v="0"/>
    <x v="3"/>
    <x v="2"/>
    <x v="4"/>
    <x v="4"/>
    <x v="1"/>
    <x v="3"/>
    <x v="1"/>
    <x v="2"/>
    <x v="1"/>
    <x v="0"/>
    <x v="2"/>
    <x v="2"/>
    <x v="0"/>
    <x v="0"/>
    <x v="2"/>
    <x v="1"/>
    <x v="38"/>
    <x v="2"/>
    <x v="0"/>
    <x v="0"/>
    <x v="1"/>
    <m/>
    <x v="0"/>
    <x v="63"/>
  </r>
  <r>
    <d v="2022-08-16T04:16:40"/>
    <s v="sim"/>
    <x v="1"/>
    <x v="2"/>
    <x v="1"/>
    <x v="0"/>
    <x v="1"/>
    <x v="8"/>
    <x v="103"/>
    <x v="3"/>
    <x v="1"/>
    <x v="0"/>
    <x v="3"/>
    <x v="50"/>
    <x v="8"/>
    <x v="0"/>
    <x v="1"/>
    <x v="3"/>
    <x v="3"/>
    <x v="3"/>
    <x v="1"/>
    <x v="0"/>
    <x v="1"/>
    <x v="1"/>
    <x v="3"/>
    <x v="2"/>
    <x v="0"/>
    <x v="1"/>
    <x v="0"/>
    <x v="0"/>
    <x v="2"/>
    <x v="0"/>
    <x v="0"/>
    <x v="1"/>
    <x v="2"/>
    <x v="2"/>
    <x v="1"/>
    <x v="1"/>
    <x v="1"/>
    <x v="3"/>
    <x v="1"/>
    <x v="0"/>
    <x v="0"/>
    <x v="0"/>
    <x v="1"/>
    <x v="2"/>
    <x v="3"/>
    <x v="2"/>
    <x v="2"/>
    <x v="2"/>
    <x v="3"/>
    <x v="2"/>
    <x v="4"/>
    <x v="2"/>
    <x v="3"/>
    <x v="4"/>
    <x v="4"/>
    <x v="4"/>
    <x v="4"/>
    <x v="4"/>
    <x v="1"/>
    <x v="2"/>
    <x v="4"/>
    <x v="4"/>
    <x v="16"/>
    <x v="2"/>
    <x v="1"/>
    <x v="1"/>
    <x v="1"/>
    <s v="Problemas Osteomusculares.;Problemas Emocionais."/>
    <x v="0"/>
    <x v="23"/>
  </r>
  <r>
    <d v="2022-08-16T05:16:12"/>
    <s v="sim"/>
    <x v="1"/>
    <x v="1"/>
    <x v="1"/>
    <x v="1"/>
    <x v="0"/>
    <x v="0"/>
    <x v="104"/>
    <x v="1"/>
    <x v="1"/>
    <x v="0"/>
    <x v="2"/>
    <x v="12"/>
    <x v="2"/>
    <x v="1"/>
    <x v="0"/>
    <x v="1"/>
    <x v="0"/>
    <x v="1"/>
    <x v="0"/>
    <x v="4"/>
    <x v="0"/>
    <x v="2"/>
    <x v="3"/>
    <x v="2"/>
    <x v="2"/>
    <x v="0"/>
    <x v="0"/>
    <x v="2"/>
    <x v="1"/>
    <x v="0"/>
    <x v="0"/>
    <x v="0"/>
    <x v="1"/>
    <x v="1"/>
    <x v="1"/>
    <x v="3"/>
    <x v="0"/>
    <x v="3"/>
    <x v="3"/>
    <x v="2"/>
    <x v="1"/>
    <x v="0"/>
    <x v="0"/>
    <x v="2"/>
    <x v="2"/>
    <x v="1"/>
    <x v="2"/>
    <x v="2"/>
    <x v="2"/>
    <x v="4"/>
    <x v="3"/>
    <x v="0"/>
    <x v="2"/>
    <x v="2"/>
    <x v="2"/>
    <x v="3"/>
    <x v="2"/>
    <x v="3"/>
    <x v="4"/>
    <x v="0"/>
    <x v="3"/>
    <x v="3"/>
    <x v="20"/>
    <x v="2"/>
    <x v="0"/>
    <x v="0"/>
    <x v="0"/>
    <m/>
    <x v="1"/>
    <x v="19"/>
  </r>
  <r>
    <d v="2022-08-16T07:06:35"/>
    <s v="sim"/>
    <x v="1"/>
    <x v="1"/>
    <x v="2"/>
    <x v="0"/>
    <x v="2"/>
    <x v="5"/>
    <x v="105"/>
    <x v="1"/>
    <x v="2"/>
    <x v="0"/>
    <x v="2"/>
    <x v="9"/>
    <x v="4"/>
    <x v="1"/>
    <x v="1"/>
    <x v="0"/>
    <x v="0"/>
    <x v="1"/>
    <x v="1"/>
    <x v="0"/>
    <x v="0"/>
    <x v="4"/>
    <x v="5"/>
    <x v="4"/>
    <x v="1"/>
    <x v="0"/>
    <x v="0"/>
    <x v="2"/>
    <x v="0"/>
    <x v="0"/>
    <x v="1"/>
    <x v="1"/>
    <x v="1"/>
    <x v="0"/>
    <x v="0"/>
    <x v="1"/>
    <x v="1"/>
    <x v="2"/>
    <x v="2"/>
    <x v="1"/>
    <x v="0"/>
    <x v="0"/>
    <x v="1"/>
    <x v="4"/>
    <x v="3"/>
    <x v="2"/>
    <x v="1"/>
    <x v="1"/>
    <x v="2"/>
    <x v="4"/>
    <x v="1"/>
    <x v="2"/>
    <x v="1"/>
    <x v="2"/>
    <x v="2"/>
    <x v="3"/>
    <x v="1"/>
    <x v="2"/>
    <x v="4"/>
    <x v="1"/>
    <x v="1"/>
    <x v="1"/>
    <x v="26"/>
    <x v="2"/>
    <x v="0"/>
    <x v="0"/>
    <x v="1"/>
    <s v="Outros."/>
    <x v="0"/>
    <x v="8"/>
  </r>
  <r>
    <d v="2022-08-16T09:33:23"/>
    <s v="sim"/>
    <x v="1"/>
    <x v="1"/>
    <x v="0"/>
    <x v="0"/>
    <x v="0"/>
    <x v="8"/>
    <x v="106"/>
    <x v="3"/>
    <x v="2"/>
    <x v="0"/>
    <x v="8"/>
    <x v="25"/>
    <x v="37"/>
    <x v="1"/>
    <x v="0"/>
    <x v="3"/>
    <x v="4"/>
    <x v="4"/>
    <x v="5"/>
    <x v="0"/>
    <x v="0"/>
    <x v="5"/>
    <x v="2"/>
    <x v="1"/>
    <x v="2"/>
    <x v="0"/>
    <x v="0"/>
    <x v="0"/>
    <x v="0"/>
    <x v="1"/>
    <x v="1"/>
    <x v="1"/>
    <x v="1"/>
    <x v="0"/>
    <x v="0"/>
    <x v="1"/>
    <x v="1"/>
    <x v="1"/>
    <x v="2"/>
    <x v="0"/>
    <x v="2"/>
    <x v="1"/>
    <x v="1"/>
    <x v="4"/>
    <x v="3"/>
    <x v="0"/>
    <x v="3"/>
    <x v="4"/>
    <x v="4"/>
    <x v="1"/>
    <x v="1"/>
    <x v="2"/>
    <x v="1"/>
    <x v="3"/>
    <x v="3"/>
    <x v="2"/>
    <x v="1"/>
    <x v="1"/>
    <x v="3"/>
    <x v="1"/>
    <x v="3"/>
    <x v="2"/>
    <x v="7"/>
    <x v="2"/>
    <x v="1"/>
    <x v="1"/>
    <x v="1"/>
    <s v="Problemas Vocais.;Problemas Osteomusculares.;Problemas Emocionais."/>
    <x v="0"/>
    <x v="64"/>
  </r>
  <r>
    <d v="2022-08-16T09:34:49"/>
    <s v="sim"/>
    <x v="1"/>
    <x v="2"/>
    <x v="3"/>
    <x v="0"/>
    <x v="2"/>
    <x v="0"/>
    <x v="107"/>
    <x v="3"/>
    <x v="0"/>
    <x v="0"/>
    <x v="11"/>
    <x v="51"/>
    <x v="38"/>
    <x v="1"/>
    <x v="3"/>
    <x v="3"/>
    <x v="0"/>
    <x v="3"/>
    <x v="3"/>
    <x v="1"/>
    <x v="1"/>
    <x v="1"/>
    <x v="1"/>
    <x v="5"/>
    <x v="0"/>
    <x v="1"/>
    <x v="2"/>
    <x v="0"/>
    <x v="2"/>
    <x v="2"/>
    <x v="2"/>
    <x v="2"/>
    <x v="2"/>
    <x v="2"/>
    <x v="2"/>
    <x v="2"/>
    <x v="2"/>
    <x v="2"/>
    <x v="2"/>
    <x v="0"/>
    <x v="3"/>
    <x v="2"/>
    <x v="4"/>
    <x v="1"/>
    <x v="4"/>
    <x v="4"/>
    <x v="1"/>
    <x v="1"/>
    <x v="2"/>
    <x v="4"/>
    <x v="1"/>
    <x v="2"/>
    <x v="4"/>
    <x v="3"/>
    <x v="1"/>
    <x v="1"/>
    <x v="3"/>
    <x v="1"/>
    <x v="1"/>
    <x v="2"/>
    <x v="1"/>
    <x v="1"/>
    <x v="18"/>
    <x v="2"/>
    <x v="1"/>
    <x v="0"/>
    <x v="1"/>
    <s v="Outros."/>
    <x v="0"/>
    <x v="65"/>
  </r>
  <r>
    <d v="2022-08-16T09:45:58"/>
    <s v="sim"/>
    <x v="0"/>
    <x v="2"/>
    <x v="2"/>
    <x v="0"/>
    <x v="2"/>
    <x v="1"/>
    <x v="72"/>
    <x v="1"/>
    <x v="0"/>
    <x v="0"/>
    <x v="2"/>
    <x v="19"/>
    <x v="4"/>
    <x v="1"/>
    <x v="0"/>
    <x v="1"/>
    <x v="0"/>
    <x v="4"/>
    <x v="0"/>
    <x v="4"/>
    <x v="3"/>
    <x v="2"/>
    <x v="5"/>
    <x v="2"/>
    <x v="1"/>
    <x v="1"/>
    <x v="0"/>
    <x v="0"/>
    <x v="1"/>
    <x v="1"/>
    <x v="1"/>
    <x v="1"/>
    <x v="1"/>
    <x v="0"/>
    <x v="0"/>
    <x v="2"/>
    <x v="1"/>
    <x v="2"/>
    <x v="0"/>
    <x v="1"/>
    <x v="0"/>
    <x v="0"/>
    <x v="3"/>
    <x v="4"/>
    <x v="3"/>
    <x v="3"/>
    <x v="3"/>
    <x v="4"/>
    <x v="4"/>
    <x v="1"/>
    <x v="1"/>
    <x v="3"/>
    <x v="4"/>
    <x v="3"/>
    <x v="0"/>
    <x v="2"/>
    <x v="3"/>
    <x v="1"/>
    <x v="3"/>
    <x v="4"/>
    <x v="1"/>
    <x v="3"/>
    <x v="9"/>
    <x v="2"/>
    <x v="0"/>
    <x v="0"/>
    <x v="1"/>
    <s v="Outros."/>
    <x v="0"/>
    <x v="60"/>
  </r>
  <r>
    <d v="2022-08-16T09:54:59"/>
    <s v="sim"/>
    <x v="1"/>
    <x v="0"/>
    <x v="1"/>
    <x v="0"/>
    <x v="1"/>
    <x v="0"/>
    <x v="33"/>
    <x v="3"/>
    <x v="2"/>
    <x v="3"/>
    <x v="14"/>
    <x v="52"/>
    <x v="39"/>
    <x v="1"/>
    <x v="0"/>
    <x v="1"/>
    <x v="0"/>
    <x v="1"/>
    <x v="2"/>
    <x v="4"/>
    <x v="4"/>
    <x v="2"/>
    <x v="0"/>
    <x v="2"/>
    <x v="2"/>
    <x v="0"/>
    <x v="3"/>
    <x v="0"/>
    <x v="1"/>
    <x v="1"/>
    <x v="0"/>
    <x v="0"/>
    <x v="1"/>
    <x v="0"/>
    <x v="1"/>
    <x v="2"/>
    <x v="0"/>
    <x v="2"/>
    <x v="0"/>
    <x v="1"/>
    <x v="1"/>
    <x v="3"/>
    <x v="1"/>
    <x v="4"/>
    <x v="3"/>
    <x v="2"/>
    <x v="3"/>
    <x v="4"/>
    <x v="4"/>
    <x v="1"/>
    <x v="2"/>
    <x v="4"/>
    <x v="1"/>
    <x v="3"/>
    <x v="1"/>
    <x v="1"/>
    <x v="3"/>
    <x v="1"/>
    <x v="2"/>
    <x v="4"/>
    <x v="2"/>
    <x v="1"/>
    <x v="7"/>
    <x v="2"/>
    <x v="1"/>
    <x v="0"/>
    <x v="1"/>
    <s v="Outros."/>
    <x v="1"/>
    <x v="52"/>
  </r>
  <r>
    <d v="2022-08-16T10:03:47"/>
    <s v="sim"/>
    <x v="1"/>
    <x v="0"/>
    <x v="3"/>
    <x v="0"/>
    <x v="3"/>
    <x v="5"/>
    <x v="33"/>
    <x v="3"/>
    <x v="1"/>
    <x v="0"/>
    <x v="2"/>
    <x v="34"/>
    <x v="40"/>
    <x v="1"/>
    <x v="0"/>
    <x v="1"/>
    <x v="0"/>
    <x v="1"/>
    <x v="5"/>
    <x v="0"/>
    <x v="0"/>
    <x v="1"/>
    <x v="5"/>
    <x v="4"/>
    <x v="1"/>
    <x v="0"/>
    <x v="3"/>
    <x v="2"/>
    <x v="1"/>
    <x v="1"/>
    <x v="0"/>
    <x v="1"/>
    <x v="1"/>
    <x v="1"/>
    <x v="1"/>
    <x v="1"/>
    <x v="1"/>
    <x v="1"/>
    <x v="1"/>
    <x v="1"/>
    <x v="0"/>
    <x v="1"/>
    <x v="1"/>
    <x v="3"/>
    <x v="3"/>
    <x v="3"/>
    <x v="4"/>
    <x v="3"/>
    <x v="0"/>
    <x v="0"/>
    <x v="0"/>
    <x v="1"/>
    <x v="1"/>
    <x v="1"/>
    <x v="3"/>
    <x v="2"/>
    <x v="0"/>
    <x v="1"/>
    <x v="0"/>
    <x v="0"/>
    <x v="2"/>
    <x v="0"/>
    <x v="25"/>
    <x v="2"/>
    <x v="1"/>
    <x v="0"/>
    <x v="0"/>
    <m/>
    <x v="0"/>
    <x v="18"/>
  </r>
  <r>
    <d v="2022-08-16T10:04:58"/>
    <s v="sim"/>
    <x v="1"/>
    <x v="1"/>
    <x v="3"/>
    <x v="1"/>
    <x v="3"/>
    <x v="0"/>
    <x v="108"/>
    <x v="3"/>
    <x v="2"/>
    <x v="0"/>
    <x v="8"/>
    <x v="53"/>
    <x v="41"/>
    <x v="0"/>
    <x v="5"/>
    <x v="3"/>
    <x v="0"/>
    <x v="1"/>
    <x v="0"/>
    <x v="1"/>
    <x v="1"/>
    <x v="2"/>
    <x v="1"/>
    <x v="2"/>
    <x v="1"/>
    <x v="0"/>
    <x v="2"/>
    <x v="0"/>
    <x v="2"/>
    <x v="0"/>
    <x v="1"/>
    <x v="1"/>
    <x v="2"/>
    <x v="2"/>
    <x v="1"/>
    <x v="3"/>
    <x v="1"/>
    <x v="2"/>
    <x v="0"/>
    <x v="0"/>
    <x v="1"/>
    <x v="1"/>
    <x v="4"/>
    <x v="1"/>
    <x v="4"/>
    <x v="3"/>
    <x v="1"/>
    <x v="1"/>
    <x v="3"/>
    <x v="2"/>
    <x v="4"/>
    <x v="1"/>
    <x v="4"/>
    <x v="3"/>
    <x v="1"/>
    <x v="4"/>
    <x v="3"/>
    <x v="2"/>
    <x v="1"/>
    <x v="2"/>
    <x v="2"/>
    <x v="2"/>
    <x v="20"/>
    <x v="2"/>
    <x v="1"/>
    <x v="1"/>
    <x v="1"/>
    <s v="Outros."/>
    <x v="0"/>
    <x v="13"/>
  </r>
  <r>
    <d v="2022-08-16T10:06:36"/>
    <s v="sim"/>
    <x v="1"/>
    <x v="2"/>
    <x v="3"/>
    <x v="3"/>
    <x v="3"/>
    <x v="0"/>
    <x v="109"/>
    <x v="3"/>
    <x v="1"/>
    <x v="0"/>
    <x v="8"/>
    <x v="21"/>
    <x v="42"/>
    <x v="1"/>
    <x v="1"/>
    <x v="4"/>
    <x v="0"/>
    <x v="1"/>
    <x v="1"/>
    <x v="1"/>
    <x v="1"/>
    <x v="5"/>
    <x v="3"/>
    <x v="1"/>
    <x v="1"/>
    <x v="0"/>
    <x v="3"/>
    <x v="0"/>
    <x v="2"/>
    <x v="0"/>
    <x v="0"/>
    <x v="1"/>
    <x v="2"/>
    <x v="0"/>
    <x v="1"/>
    <x v="1"/>
    <x v="0"/>
    <x v="1"/>
    <x v="1"/>
    <x v="0"/>
    <x v="2"/>
    <x v="2"/>
    <x v="1"/>
    <x v="1"/>
    <x v="3"/>
    <x v="4"/>
    <x v="1"/>
    <x v="1"/>
    <x v="3"/>
    <x v="3"/>
    <x v="2"/>
    <x v="4"/>
    <x v="4"/>
    <x v="1"/>
    <x v="1"/>
    <x v="2"/>
    <x v="3"/>
    <x v="4"/>
    <x v="2"/>
    <x v="1"/>
    <x v="1"/>
    <x v="1"/>
    <x v="7"/>
    <x v="2"/>
    <x v="0"/>
    <x v="1"/>
    <x v="1"/>
    <s v="Outros."/>
    <x v="0"/>
    <x v="14"/>
  </r>
  <r>
    <d v="2022-08-16T10:12:06"/>
    <s v="sim"/>
    <x v="1"/>
    <x v="0"/>
    <x v="1"/>
    <x v="0"/>
    <x v="2"/>
    <x v="0"/>
    <x v="33"/>
    <x v="3"/>
    <x v="2"/>
    <x v="2"/>
    <x v="1"/>
    <x v="17"/>
    <x v="10"/>
    <x v="1"/>
    <x v="1"/>
    <x v="3"/>
    <x v="3"/>
    <x v="3"/>
    <x v="1"/>
    <x v="1"/>
    <x v="1"/>
    <x v="1"/>
    <x v="2"/>
    <x v="5"/>
    <x v="0"/>
    <x v="1"/>
    <x v="0"/>
    <x v="2"/>
    <x v="0"/>
    <x v="0"/>
    <x v="0"/>
    <x v="1"/>
    <x v="1"/>
    <x v="1"/>
    <x v="1"/>
    <x v="3"/>
    <x v="0"/>
    <x v="3"/>
    <x v="0"/>
    <x v="1"/>
    <x v="0"/>
    <x v="0"/>
    <x v="1"/>
    <x v="1"/>
    <x v="3"/>
    <x v="2"/>
    <x v="1"/>
    <x v="4"/>
    <x v="4"/>
    <x v="1"/>
    <x v="1"/>
    <x v="2"/>
    <x v="3"/>
    <x v="3"/>
    <x v="3"/>
    <x v="3"/>
    <x v="4"/>
    <x v="2"/>
    <x v="3"/>
    <x v="3"/>
    <x v="4"/>
    <x v="2"/>
    <x v="10"/>
    <x v="2"/>
    <x v="0"/>
    <x v="1"/>
    <x v="1"/>
    <s v="Problemas Emocionais."/>
    <x v="0"/>
    <x v="47"/>
  </r>
  <r>
    <d v="2022-08-16T10:12:51"/>
    <s v="sim"/>
    <x v="1"/>
    <x v="1"/>
    <x v="3"/>
    <x v="1"/>
    <x v="3"/>
    <x v="0"/>
    <x v="110"/>
    <x v="3"/>
    <x v="2"/>
    <x v="0"/>
    <x v="8"/>
    <x v="54"/>
    <x v="43"/>
    <x v="1"/>
    <x v="1"/>
    <x v="1"/>
    <x v="1"/>
    <x v="0"/>
    <x v="0"/>
    <x v="1"/>
    <x v="1"/>
    <x v="2"/>
    <x v="3"/>
    <x v="1"/>
    <x v="1"/>
    <x v="0"/>
    <x v="3"/>
    <x v="0"/>
    <x v="1"/>
    <x v="1"/>
    <x v="1"/>
    <x v="0"/>
    <x v="3"/>
    <x v="0"/>
    <x v="0"/>
    <x v="1"/>
    <x v="3"/>
    <x v="3"/>
    <x v="1"/>
    <x v="2"/>
    <x v="1"/>
    <x v="3"/>
    <x v="1"/>
    <x v="4"/>
    <x v="3"/>
    <x v="0"/>
    <x v="2"/>
    <x v="4"/>
    <x v="1"/>
    <x v="3"/>
    <x v="2"/>
    <x v="0"/>
    <x v="0"/>
    <x v="3"/>
    <x v="0"/>
    <x v="3"/>
    <x v="2"/>
    <x v="1"/>
    <x v="0"/>
    <x v="4"/>
    <x v="3"/>
    <x v="1"/>
    <x v="17"/>
    <x v="2"/>
    <x v="0"/>
    <x v="0"/>
    <x v="1"/>
    <m/>
    <x v="0"/>
    <x v="19"/>
  </r>
  <r>
    <d v="2022-08-16T10:15:22"/>
    <s v="sim"/>
    <x v="1"/>
    <x v="1"/>
    <x v="2"/>
    <x v="1"/>
    <x v="3"/>
    <x v="0"/>
    <x v="111"/>
    <x v="3"/>
    <x v="2"/>
    <x v="2"/>
    <x v="13"/>
    <x v="21"/>
    <x v="44"/>
    <x v="1"/>
    <x v="1"/>
    <x v="3"/>
    <x v="4"/>
    <x v="4"/>
    <x v="1"/>
    <x v="3"/>
    <x v="0"/>
    <x v="4"/>
    <x v="5"/>
    <x v="5"/>
    <x v="2"/>
    <x v="0"/>
    <x v="3"/>
    <x v="0"/>
    <x v="1"/>
    <x v="1"/>
    <x v="0"/>
    <x v="1"/>
    <x v="2"/>
    <x v="0"/>
    <x v="0"/>
    <x v="3"/>
    <x v="0"/>
    <x v="3"/>
    <x v="0"/>
    <x v="1"/>
    <x v="0"/>
    <x v="2"/>
    <x v="1"/>
    <x v="2"/>
    <x v="2"/>
    <x v="3"/>
    <x v="3"/>
    <x v="3"/>
    <x v="2"/>
    <x v="1"/>
    <x v="4"/>
    <x v="3"/>
    <x v="1"/>
    <x v="1"/>
    <x v="3"/>
    <x v="1"/>
    <x v="3"/>
    <x v="2"/>
    <x v="3"/>
    <x v="3"/>
    <x v="4"/>
    <x v="1"/>
    <x v="24"/>
    <x v="2"/>
    <x v="0"/>
    <x v="0"/>
    <x v="1"/>
    <s v="Outros."/>
    <x v="0"/>
    <x v="9"/>
  </r>
  <r>
    <d v="2022-08-16T10:16:24"/>
    <s v="sim"/>
    <x v="1"/>
    <x v="0"/>
    <x v="3"/>
    <x v="0"/>
    <x v="3"/>
    <x v="0"/>
    <x v="33"/>
    <x v="3"/>
    <x v="2"/>
    <x v="0"/>
    <x v="14"/>
    <x v="52"/>
    <x v="45"/>
    <x v="1"/>
    <x v="1"/>
    <x v="5"/>
    <x v="3"/>
    <x v="1"/>
    <x v="3"/>
    <x v="3"/>
    <x v="3"/>
    <x v="2"/>
    <x v="3"/>
    <x v="2"/>
    <x v="3"/>
    <x v="0"/>
    <x v="0"/>
    <x v="0"/>
    <x v="0"/>
    <x v="1"/>
    <x v="0"/>
    <x v="1"/>
    <x v="1"/>
    <x v="0"/>
    <x v="0"/>
    <x v="3"/>
    <x v="0"/>
    <x v="3"/>
    <x v="0"/>
    <x v="2"/>
    <x v="1"/>
    <x v="3"/>
    <x v="4"/>
    <x v="4"/>
    <x v="3"/>
    <x v="2"/>
    <x v="1"/>
    <x v="4"/>
    <x v="4"/>
    <x v="1"/>
    <x v="1"/>
    <x v="2"/>
    <x v="1"/>
    <x v="3"/>
    <x v="1"/>
    <x v="1"/>
    <x v="1"/>
    <x v="1"/>
    <x v="2"/>
    <x v="4"/>
    <x v="2"/>
    <x v="1"/>
    <x v="7"/>
    <x v="2"/>
    <x v="1"/>
    <x v="1"/>
    <x v="1"/>
    <s v="Problemas Vocais.;Problemas Emocionais."/>
    <x v="0"/>
    <x v="57"/>
  </r>
  <r>
    <d v="2022-08-16T11:35:04"/>
    <s v="sim"/>
    <x v="1"/>
    <x v="1"/>
    <x v="0"/>
    <x v="0"/>
    <x v="2"/>
    <x v="0"/>
    <x v="33"/>
    <x v="3"/>
    <x v="2"/>
    <x v="0"/>
    <x v="5"/>
    <x v="55"/>
    <x v="46"/>
    <x v="0"/>
    <x v="1"/>
    <x v="3"/>
    <x v="3"/>
    <x v="3"/>
    <x v="1"/>
    <x v="0"/>
    <x v="0"/>
    <x v="1"/>
    <x v="1"/>
    <x v="5"/>
    <x v="1"/>
    <x v="0"/>
    <x v="0"/>
    <x v="2"/>
    <x v="0"/>
    <x v="0"/>
    <x v="0"/>
    <x v="1"/>
    <x v="3"/>
    <x v="3"/>
    <x v="2"/>
    <x v="1"/>
    <x v="2"/>
    <x v="1"/>
    <x v="1"/>
    <x v="0"/>
    <x v="3"/>
    <x v="2"/>
    <x v="4"/>
    <x v="1"/>
    <x v="2"/>
    <x v="1"/>
    <x v="1"/>
    <x v="1"/>
    <x v="0"/>
    <x v="4"/>
    <x v="3"/>
    <x v="0"/>
    <x v="1"/>
    <x v="1"/>
    <x v="4"/>
    <x v="2"/>
    <x v="1"/>
    <x v="4"/>
    <x v="1"/>
    <x v="2"/>
    <x v="4"/>
    <x v="4"/>
    <x v="23"/>
    <x v="2"/>
    <x v="0"/>
    <x v="0"/>
    <x v="1"/>
    <s v="Problemas Vocais.;Outros."/>
    <x v="0"/>
    <x v="44"/>
  </r>
  <r>
    <d v="2022-08-16T12:20:53"/>
    <s v="sim"/>
    <x v="1"/>
    <x v="1"/>
    <x v="1"/>
    <x v="0"/>
    <x v="2"/>
    <x v="5"/>
    <x v="112"/>
    <x v="3"/>
    <x v="2"/>
    <x v="0"/>
    <x v="0"/>
    <x v="56"/>
    <x v="47"/>
    <x v="1"/>
    <x v="0"/>
    <x v="1"/>
    <x v="1"/>
    <x v="1"/>
    <x v="3"/>
    <x v="0"/>
    <x v="0"/>
    <x v="0"/>
    <x v="3"/>
    <x v="2"/>
    <x v="1"/>
    <x v="0"/>
    <x v="3"/>
    <x v="0"/>
    <x v="1"/>
    <x v="1"/>
    <x v="0"/>
    <x v="0"/>
    <x v="2"/>
    <x v="0"/>
    <x v="0"/>
    <x v="0"/>
    <x v="3"/>
    <x v="0"/>
    <x v="3"/>
    <x v="2"/>
    <x v="1"/>
    <x v="3"/>
    <x v="1"/>
    <x v="2"/>
    <x v="2"/>
    <x v="1"/>
    <x v="0"/>
    <x v="0"/>
    <x v="2"/>
    <x v="4"/>
    <x v="0"/>
    <x v="0"/>
    <x v="0"/>
    <x v="0"/>
    <x v="0"/>
    <x v="0"/>
    <x v="0"/>
    <x v="1"/>
    <x v="0"/>
    <x v="0"/>
    <x v="3"/>
    <x v="1"/>
    <x v="39"/>
    <x v="2"/>
    <x v="1"/>
    <x v="0"/>
    <x v="0"/>
    <m/>
    <x v="0"/>
    <x v="66"/>
  </r>
  <r>
    <d v="2022-08-16T12:24:38"/>
    <s v="sim"/>
    <x v="1"/>
    <x v="0"/>
    <x v="0"/>
    <x v="1"/>
    <x v="2"/>
    <x v="5"/>
    <x v="113"/>
    <x v="3"/>
    <x v="0"/>
    <x v="0"/>
    <x v="9"/>
    <x v="23"/>
    <x v="10"/>
    <x v="1"/>
    <x v="1"/>
    <x v="3"/>
    <x v="1"/>
    <x v="3"/>
    <x v="1"/>
    <x v="0"/>
    <x v="0"/>
    <x v="2"/>
    <x v="2"/>
    <x v="1"/>
    <x v="1"/>
    <x v="1"/>
    <x v="3"/>
    <x v="0"/>
    <x v="0"/>
    <x v="0"/>
    <x v="0"/>
    <x v="1"/>
    <x v="2"/>
    <x v="0"/>
    <x v="0"/>
    <x v="1"/>
    <x v="1"/>
    <x v="1"/>
    <x v="2"/>
    <x v="1"/>
    <x v="2"/>
    <x v="3"/>
    <x v="1"/>
    <x v="1"/>
    <x v="4"/>
    <x v="4"/>
    <x v="1"/>
    <x v="1"/>
    <x v="4"/>
    <x v="1"/>
    <x v="2"/>
    <x v="3"/>
    <x v="1"/>
    <x v="3"/>
    <x v="0"/>
    <x v="4"/>
    <x v="4"/>
    <x v="4"/>
    <x v="1"/>
    <x v="1"/>
    <x v="4"/>
    <x v="4"/>
    <x v="11"/>
    <x v="2"/>
    <x v="1"/>
    <x v="1"/>
    <x v="1"/>
    <s v="Problemas Osteomusculares."/>
    <x v="0"/>
    <x v="67"/>
  </r>
  <r>
    <d v="2022-08-17T01:08:00"/>
    <s v="sim"/>
    <x v="1"/>
    <x v="0"/>
    <x v="2"/>
    <x v="0"/>
    <x v="3"/>
    <x v="5"/>
    <x v="37"/>
    <x v="0"/>
    <x v="2"/>
    <x v="0"/>
    <x v="2"/>
    <x v="57"/>
    <x v="4"/>
    <x v="1"/>
    <x v="1"/>
    <x v="1"/>
    <x v="0"/>
    <x v="1"/>
    <x v="1"/>
    <x v="1"/>
    <x v="1"/>
    <x v="5"/>
    <x v="2"/>
    <x v="1"/>
    <x v="1"/>
    <x v="0"/>
    <x v="0"/>
    <x v="1"/>
    <x v="2"/>
    <x v="2"/>
    <x v="2"/>
    <x v="2"/>
    <x v="1"/>
    <x v="0"/>
    <x v="3"/>
    <x v="1"/>
    <x v="1"/>
    <x v="1"/>
    <x v="1"/>
    <x v="3"/>
    <x v="3"/>
    <x v="1"/>
    <x v="0"/>
    <x v="2"/>
    <x v="2"/>
    <x v="1"/>
    <x v="1"/>
    <x v="1"/>
    <x v="2"/>
    <x v="4"/>
    <x v="3"/>
    <x v="3"/>
    <x v="1"/>
    <x v="1"/>
    <x v="4"/>
    <x v="2"/>
    <x v="3"/>
    <x v="1"/>
    <x v="2"/>
    <x v="4"/>
    <x v="1"/>
    <x v="1"/>
    <x v="7"/>
    <x v="2"/>
    <x v="0"/>
    <x v="0"/>
    <x v="1"/>
    <m/>
    <x v="1"/>
    <x v="40"/>
  </r>
  <r>
    <d v="2022-08-17T01:11:36"/>
    <s v="sim"/>
    <x v="1"/>
    <x v="1"/>
    <x v="3"/>
    <x v="0"/>
    <x v="3"/>
    <x v="5"/>
    <x v="114"/>
    <x v="0"/>
    <x v="2"/>
    <x v="0"/>
    <x v="2"/>
    <x v="15"/>
    <x v="4"/>
    <x v="1"/>
    <x v="0"/>
    <x v="1"/>
    <x v="0"/>
    <x v="1"/>
    <x v="3"/>
    <x v="4"/>
    <x v="4"/>
    <x v="2"/>
    <x v="3"/>
    <x v="2"/>
    <x v="1"/>
    <x v="0"/>
    <x v="0"/>
    <x v="3"/>
    <x v="0"/>
    <x v="0"/>
    <x v="1"/>
    <x v="1"/>
    <x v="1"/>
    <x v="1"/>
    <x v="3"/>
    <x v="1"/>
    <x v="1"/>
    <x v="1"/>
    <x v="0"/>
    <x v="1"/>
    <x v="1"/>
    <x v="1"/>
    <x v="1"/>
    <x v="3"/>
    <x v="1"/>
    <x v="3"/>
    <x v="3"/>
    <x v="3"/>
    <x v="2"/>
    <x v="4"/>
    <x v="1"/>
    <x v="1"/>
    <x v="1"/>
    <x v="1"/>
    <x v="3"/>
    <x v="4"/>
    <x v="3"/>
    <x v="4"/>
    <x v="3"/>
    <x v="2"/>
    <x v="2"/>
    <x v="2"/>
    <x v="9"/>
    <x v="2"/>
    <x v="1"/>
    <x v="1"/>
    <x v="1"/>
    <m/>
    <x v="1"/>
    <x v="36"/>
  </r>
  <r>
    <d v="2022-08-17T01:15:02"/>
    <s v="sim"/>
    <x v="1"/>
    <x v="1"/>
    <x v="1"/>
    <x v="1"/>
    <x v="1"/>
    <x v="5"/>
    <x v="115"/>
    <x v="0"/>
    <x v="2"/>
    <x v="0"/>
    <x v="2"/>
    <x v="3"/>
    <x v="2"/>
    <x v="1"/>
    <x v="0"/>
    <x v="0"/>
    <x v="1"/>
    <x v="0"/>
    <x v="4"/>
    <x v="0"/>
    <x v="1"/>
    <x v="1"/>
    <x v="1"/>
    <x v="5"/>
    <x v="1"/>
    <x v="1"/>
    <x v="3"/>
    <x v="3"/>
    <x v="0"/>
    <x v="0"/>
    <x v="0"/>
    <x v="1"/>
    <x v="1"/>
    <x v="0"/>
    <x v="1"/>
    <x v="1"/>
    <x v="1"/>
    <x v="1"/>
    <x v="0"/>
    <x v="1"/>
    <x v="0"/>
    <x v="1"/>
    <x v="0"/>
    <x v="2"/>
    <x v="2"/>
    <x v="1"/>
    <x v="2"/>
    <x v="2"/>
    <x v="2"/>
    <x v="4"/>
    <x v="3"/>
    <x v="3"/>
    <x v="1"/>
    <x v="1"/>
    <x v="0"/>
    <x v="3"/>
    <x v="2"/>
    <x v="3"/>
    <x v="4"/>
    <x v="1"/>
    <x v="3"/>
    <x v="3"/>
    <x v="40"/>
    <x v="2"/>
    <x v="1"/>
    <x v="0"/>
    <x v="1"/>
    <s v="Outros."/>
    <x v="0"/>
    <x v="41"/>
  </r>
  <r>
    <d v="2022-08-17T01:26:37"/>
    <s v="sim"/>
    <x v="1"/>
    <x v="1"/>
    <x v="1"/>
    <x v="0"/>
    <x v="0"/>
    <x v="5"/>
    <x v="37"/>
    <x v="0"/>
    <x v="2"/>
    <x v="0"/>
    <x v="2"/>
    <x v="7"/>
    <x v="2"/>
    <x v="1"/>
    <x v="1"/>
    <x v="1"/>
    <x v="0"/>
    <x v="0"/>
    <x v="0"/>
    <x v="0"/>
    <x v="1"/>
    <x v="1"/>
    <x v="1"/>
    <x v="4"/>
    <x v="1"/>
    <x v="1"/>
    <x v="0"/>
    <x v="1"/>
    <x v="0"/>
    <x v="0"/>
    <x v="0"/>
    <x v="1"/>
    <x v="2"/>
    <x v="1"/>
    <x v="3"/>
    <x v="1"/>
    <x v="1"/>
    <x v="1"/>
    <x v="2"/>
    <x v="1"/>
    <x v="0"/>
    <x v="1"/>
    <x v="4"/>
    <x v="3"/>
    <x v="3"/>
    <x v="3"/>
    <x v="1"/>
    <x v="1"/>
    <x v="3"/>
    <x v="2"/>
    <x v="4"/>
    <x v="2"/>
    <x v="1"/>
    <x v="1"/>
    <x v="0"/>
    <x v="3"/>
    <x v="2"/>
    <x v="3"/>
    <x v="1"/>
    <x v="2"/>
    <x v="4"/>
    <x v="4"/>
    <x v="20"/>
    <x v="2"/>
    <x v="1"/>
    <x v="1"/>
    <x v="1"/>
    <s v="Problemas Osteomusculares.;Problemas Emocionais.;Outros."/>
    <x v="0"/>
    <x v="68"/>
  </r>
  <r>
    <d v="2022-08-17T04:12:50"/>
    <s v="sim"/>
    <x v="1"/>
    <x v="2"/>
    <x v="1"/>
    <x v="2"/>
    <x v="1"/>
    <x v="0"/>
    <x v="116"/>
    <x v="1"/>
    <x v="1"/>
    <x v="0"/>
    <x v="2"/>
    <x v="12"/>
    <x v="6"/>
    <x v="1"/>
    <x v="0"/>
    <x v="1"/>
    <x v="0"/>
    <x v="1"/>
    <x v="0"/>
    <x v="0"/>
    <x v="0"/>
    <x v="2"/>
    <x v="3"/>
    <x v="5"/>
    <x v="0"/>
    <x v="1"/>
    <x v="0"/>
    <x v="2"/>
    <x v="0"/>
    <x v="0"/>
    <x v="0"/>
    <x v="1"/>
    <x v="2"/>
    <x v="0"/>
    <x v="1"/>
    <x v="3"/>
    <x v="1"/>
    <x v="1"/>
    <x v="3"/>
    <x v="1"/>
    <x v="1"/>
    <x v="0"/>
    <x v="0"/>
    <x v="2"/>
    <x v="2"/>
    <x v="1"/>
    <x v="2"/>
    <x v="2"/>
    <x v="2"/>
    <x v="4"/>
    <x v="3"/>
    <x v="2"/>
    <x v="4"/>
    <x v="1"/>
    <x v="4"/>
    <x v="3"/>
    <x v="2"/>
    <x v="3"/>
    <x v="2"/>
    <x v="1"/>
    <x v="2"/>
    <x v="4"/>
    <x v="2"/>
    <x v="2"/>
    <x v="0"/>
    <x v="0"/>
    <x v="1"/>
    <s v="Outros."/>
    <x v="1"/>
    <x v="3"/>
  </r>
  <r>
    <d v="2022-08-17T04:22:57"/>
    <s v="sim"/>
    <x v="0"/>
    <x v="2"/>
    <x v="1"/>
    <x v="1"/>
    <x v="2"/>
    <x v="9"/>
    <x v="117"/>
    <x v="3"/>
    <x v="1"/>
    <x v="0"/>
    <x v="9"/>
    <x v="52"/>
    <x v="48"/>
    <x v="0"/>
    <x v="1"/>
    <x v="1"/>
    <x v="4"/>
    <x v="5"/>
    <x v="1"/>
    <x v="1"/>
    <x v="1"/>
    <x v="5"/>
    <x v="1"/>
    <x v="1"/>
    <x v="1"/>
    <x v="1"/>
    <x v="0"/>
    <x v="2"/>
    <x v="2"/>
    <x v="0"/>
    <x v="0"/>
    <x v="1"/>
    <x v="2"/>
    <x v="2"/>
    <x v="2"/>
    <x v="2"/>
    <x v="0"/>
    <x v="1"/>
    <x v="2"/>
    <x v="0"/>
    <x v="2"/>
    <x v="2"/>
    <x v="4"/>
    <x v="1"/>
    <x v="4"/>
    <x v="4"/>
    <x v="1"/>
    <x v="1"/>
    <x v="1"/>
    <x v="3"/>
    <x v="2"/>
    <x v="4"/>
    <x v="4"/>
    <x v="3"/>
    <x v="1"/>
    <x v="1"/>
    <x v="1"/>
    <x v="1"/>
    <x v="2"/>
    <x v="4"/>
    <x v="1"/>
    <x v="1"/>
    <x v="7"/>
    <x v="2"/>
    <x v="1"/>
    <x v="1"/>
    <x v="1"/>
    <s v="Problemas Vocais.;Problemas Emocionais.;Problemas Cardiovasculares."/>
    <x v="0"/>
    <x v="23"/>
  </r>
  <r>
    <d v="2022-08-17T06:32:32"/>
    <s v="sim"/>
    <x v="1"/>
    <x v="1"/>
    <x v="1"/>
    <x v="0"/>
    <x v="1"/>
    <x v="0"/>
    <x v="104"/>
    <x v="1"/>
    <x v="0"/>
    <x v="0"/>
    <x v="2"/>
    <x v="15"/>
    <x v="4"/>
    <x v="1"/>
    <x v="1"/>
    <x v="3"/>
    <x v="4"/>
    <x v="4"/>
    <x v="1"/>
    <x v="0"/>
    <x v="0"/>
    <x v="4"/>
    <x v="1"/>
    <x v="4"/>
    <x v="2"/>
    <x v="0"/>
    <x v="0"/>
    <x v="2"/>
    <x v="0"/>
    <x v="1"/>
    <x v="1"/>
    <x v="1"/>
    <x v="1"/>
    <x v="0"/>
    <x v="1"/>
    <x v="2"/>
    <x v="2"/>
    <x v="0"/>
    <x v="3"/>
    <x v="1"/>
    <x v="0"/>
    <x v="3"/>
    <x v="0"/>
    <x v="2"/>
    <x v="2"/>
    <x v="3"/>
    <x v="3"/>
    <x v="0"/>
    <x v="0"/>
    <x v="0"/>
    <x v="0"/>
    <x v="0"/>
    <x v="1"/>
    <x v="3"/>
    <x v="0"/>
    <x v="0"/>
    <x v="2"/>
    <x v="4"/>
    <x v="0"/>
    <x v="0"/>
    <x v="3"/>
    <x v="1"/>
    <x v="18"/>
    <x v="2"/>
    <x v="1"/>
    <x v="1"/>
    <x v="1"/>
    <s v="Outros."/>
    <x v="0"/>
    <x v="40"/>
  </r>
  <r>
    <d v="2022-08-17T07:15:37"/>
    <s v="sim"/>
    <x v="1"/>
    <x v="1"/>
    <x v="1"/>
    <x v="1"/>
    <x v="2"/>
    <x v="0"/>
    <x v="33"/>
    <x v="3"/>
    <x v="0"/>
    <x v="0"/>
    <x v="8"/>
    <x v="36"/>
    <x v="5"/>
    <x v="1"/>
    <x v="5"/>
    <x v="5"/>
    <x v="3"/>
    <x v="3"/>
    <x v="1"/>
    <x v="1"/>
    <x v="1"/>
    <x v="4"/>
    <x v="1"/>
    <x v="4"/>
    <x v="1"/>
    <x v="1"/>
    <x v="2"/>
    <x v="0"/>
    <x v="0"/>
    <x v="0"/>
    <x v="0"/>
    <x v="1"/>
    <x v="1"/>
    <x v="1"/>
    <x v="1"/>
    <x v="2"/>
    <x v="0"/>
    <x v="3"/>
    <x v="2"/>
    <x v="1"/>
    <x v="0"/>
    <x v="0"/>
    <x v="4"/>
    <x v="4"/>
    <x v="4"/>
    <x v="2"/>
    <x v="2"/>
    <x v="1"/>
    <x v="3"/>
    <x v="4"/>
    <x v="3"/>
    <x v="0"/>
    <x v="4"/>
    <x v="3"/>
    <x v="1"/>
    <x v="1"/>
    <x v="4"/>
    <x v="1"/>
    <x v="1"/>
    <x v="3"/>
    <x v="2"/>
    <x v="1"/>
    <x v="9"/>
    <x v="2"/>
    <x v="1"/>
    <x v="1"/>
    <x v="1"/>
    <s v="Problemas Emocionais.;Outros."/>
    <x v="0"/>
    <x v="69"/>
  </r>
  <r>
    <d v="2022-08-17T10:55:20"/>
    <s v="sim"/>
    <x v="1"/>
    <x v="0"/>
    <x v="3"/>
    <x v="1"/>
    <x v="3"/>
    <x v="5"/>
    <x v="37"/>
    <x v="0"/>
    <x v="1"/>
    <x v="0"/>
    <x v="2"/>
    <x v="14"/>
    <x v="4"/>
    <x v="1"/>
    <x v="0"/>
    <x v="1"/>
    <x v="0"/>
    <x v="1"/>
    <x v="1"/>
    <x v="0"/>
    <x v="1"/>
    <x v="2"/>
    <x v="1"/>
    <x v="5"/>
    <x v="1"/>
    <x v="1"/>
    <x v="3"/>
    <x v="2"/>
    <x v="1"/>
    <x v="0"/>
    <x v="0"/>
    <x v="1"/>
    <x v="2"/>
    <x v="1"/>
    <x v="3"/>
    <x v="3"/>
    <x v="1"/>
    <x v="1"/>
    <x v="3"/>
    <x v="0"/>
    <x v="0"/>
    <x v="1"/>
    <x v="0"/>
    <x v="4"/>
    <x v="2"/>
    <x v="1"/>
    <x v="3"/>
    <x v="4"/>
    <x v="2"/>
    <x v="1"/>
    <x v="4"/>
    <x v="1"/>
    <x v="1"/>
    <x v="2"/>
    <x v="0"/>
    <x v="4"/>
    <x v="1"/>
    <x v="0"/>
    <x v="4"/>
    <x v="1"/>
    <x v="2"/>
    <x v="2"/>
    <x v="41"/>
    <x v="2"/>
    <x v="1"/>
    <x v="0"/>
    <x v="1"/>
    <s v="Problemas Vocais.;Problemas Emocionais."/>
    <x v="1"/>
    <x v="28"/>
  </r>
  <r>
    <d v="2022-08-17T11:04:50"/>
    <s v="sim"/>
    <x v="1"/>
    <x v="1"/>
    <x v="2"/>
    <x v="1"/>
    <x v="3"/>
    <x v="5"/>
    <x v="118"/>
    <x v="0"/>
    <x v="1"/>
    <x v="0"/>
    <x v="2"/>
    <x v="15"/>
    <x v="49"/>
    <x v="1"/>
    <x v="1"/>
    <x v="1"/>
    <x v="0"/>
    <x v="1"/>
    <x v="1"/>
    <x v="0"/>
    <x v="0"/>
    <x v="2"/>
    <x v="3"/>
    <x v="2"/>
    <x v="1"/>
    <x v="1"/>
    <x v="3"/>
    <x v="1"/>
    <x v="1"/>
    <x v="1"/>
    <x v="1"/>
    <x v="0"/>
    <x v="1"/>
    <x v="0"/>
    <x v="1"/>
    <x v="1"/>
    <x v="1"/>
    <x v="1"/>
    <x v="0"/>
    <x v="1"/>
    <x v="1"/>
    <x v="1"/>
    <x v="0"/>
    <x v="2"/>
    <x v="2"/>
    <x v="2"/>
    <x v="3"/>
    <x v="4"/>
    <x v="2"/>
    <x v="4"/>
    <x v="0"/>
    <x v="0"/>
    <x v="1"/>
    <x v="2"/>
    <x v="4"/>
    <x v="2"/>
    <x v="2"/>
    <x v="3"/>
    <x v="4"/>
    <x v="1"/>
    <x v="3"/>
    <x v="3"/>
    <x v="13"/>
    <x v="2"/>
    <x v="0"/>
    <x v="0"/>
    <x v="1"/>
    <s v="Outros."/>
    <x v="1"/>
    <x v="70"/>
  </r>
  <r>
    <d v="2022-08-17T11:34:45"/>
    <s v="sim"/>
    <x v="1"/>
    <x v="1"/>
    <x v="0"/>
    <x v="0"/>
    <x v="0"/>
    <x v="5"/>
    <x v="37"/>
    <x v="0"/>
    <x v="2"/>
    <x v="0"/>
    <x v="2"/>
    <x v="19"/>
    <x v="4"/>
    <x v="1"/>
    <x v="0"/>
    <x v="1"/>
    <x v="0"/>
    <x v="1"/>
    <x v="0"/>
    <x v="1"/>
    <x v="0"/>
    <x v="1"/>
    <x v="1"/>
    <x v="4"/>
    <x v="1"/>
    <x v="1"/>
    <x v="2"/>
    <x v="3"/>
    <x v="0"/>
    <x v="0"/>
    <x v="0"/>
    <x v="2"/>
    <x v="0"/>
    <x v="2"/>
    <x v="3"/>
    <x v="2"/>
    <x v="1"/>
    <x v="1"/>
    <x v="2"/>
    <x v="1"/>
    <x v="0"/>
    <x v="1"/>
    <x v="3"/>
    <x v="3"/>
    <x v="1"/>
    <x v="3"/>
    <x v="2"/>
    <x v="2"/>
    <x v="0"/>
    <x v="0"/>
    <x v="0"/>
    <x v="0"/>
    <x v="0"/>
    <x v="0"/>
    <x v="0"/>
    <x v="0"/>
    <x v="0"/>
    <x v="0"/>
    <x v="0"/>
    <x v="0"/>
    <x v="0"/>
    <x v="0"/>
    <x v="31"/>
    <x v="2"/>
    <x v="0"/>
    <x v="0"/>
    <x v="1"/>
    <m/>
    <x v="0"/>
    <x v="0"/>
  </r>
  <r>
    <d v="2022-08-20T12:38:12"/>
    <s v="sim"/>
    <x v="1"/>
    <x v="2"/>
    <x v="1"/>
    <x v="0"/>
    <x v="2"/>
    <x v="0"/>
    <x v="32"/>
    <x v="1"/>
    <x v="0"/>
    <x v="0"/>
    <x v="2"/>
    <x v="12"/>
    <x v="50"/>
    <x v="1"/>
    <x v="1"/>
    <x v="3"/>
    <x v="3"/>
    <x v="3"/>
    <x v="3"/>
    <x v="3"/>
    <x v="3"/>
    <x v="1"/>
    <x v="1"/>
    <x v="5"/>
    <x v="1"/>
    <x v="0"/>
    <x v="0"/>
    <x v="2"/>
    <x v="0"/>
    <x v="2"/>
    <x v="0"/>
    <x v="2"/>
    <x v="2"/>
    <x v="2"/>
    <x v="2"/>
    <x v="2"/>
    <x v="0"/>
    <x v="2"/>
    <x v="2"/>
    <x v="0"/>
    <x v="1"/>
    <x v="2"/>
    <x v="4"/>
    <x v="2"/>
    <x v="4"/>
    <x v="2"/>
    <x v="1"/>
    <x v="1"/>
    <x v="1"/>
    <x v="3"/>
    <x v="3"/>
    <x v="0"/>
    <x v="4"/>
    <x v="3"/>
    <x v="0"/>
    <x v="3"/>
    <x v="3"/>
    <x v="1"/>
    <x v="3"/>
    <x v="0"/>
    <x v="2"/>
    <x v="1"/>
    <x v="7"/>
    <x v="2"/>
    <x v="1"/>
    <x v="1"/>
    <x v="1"/>
    <s v="Problemas Vocais.;Problemas Emocionais."/>
    <x v="0"/>
    <x v="58"/>
  </r>
  <r>
    <d v="2022-08-22T07:42:01"/>
    <s v="sim"/>
    <x v="1"/>
    <x v="1"/>
    <x v="2"/>
    <x v="2"/>
    <x v="3"/>
    <x v="5"/>
    <x v="119"/>
    <x v="4"/>
    <x v="2"/>
    <x v="2"/>
    <x v="15"/>
    <x v="58"/>
    <x v="51"/>
    <x v="1"/>
    <x v="1"/>
    <x v="3"/>
    <x v="3"/>
    <x v="4"/>
    <x v="5"/>
    <x v="0"/>
    <x v="1"/>
    <x v="5"/>
    <x v="2"/>
    <x v="1"/>
    <x v="1"/>
    <x v="2"/>
    <x v="1"/>
    <x v="2"/>
    <x v="0"/>
    <x v="0"/>
    <x v="2"/>
    <x v="2"/>
    <x v="2"/>
    <x v="1"/>
    <x v="3"/>
    <x v="1"/>
    <x v="1"/>
    <x v="2"/>
    <x v="2"/>
    <x v="3"/>
    <x v="0"/>
    <x v="1"/>
    <x v="1"/>
    <x v="4"/>
    <x v="3"/>
    <x v="2"/>
    <x v="3"/>
    <x v="4"/>
    <x v="4"/>
    <x v="1"/>
    <x v="3"/>
    <x v="0"/>
    <x v="1"/>
    <x v="1"/>
    <x v="4"/>
    <x v="2"/>
    <x v="2"/>
    <x v="1"/>
    <x v="1"/>
    <x v="4"/>
    <x v="1"/>
    <x v="1"/>
    <x v="9"/>
    <x v="2"/>
    <x v="1"/>
    <x v="1"/>
    <x v="1"/>
    <s v="Problemas Vocais."/>
    <x v="0"/>
    <x v="16"/>
  </r>
  <r>
    <d v="2022-08-22T09:28:08"/>
    <s v="sim"/>
    <x v="1"/>
    <x v="2"/>
    <x v="0"/>
    <x v="0"/>
    <x v="1"/>
    <x v="0"/>
    <x v="120"/>
    <x v="0"/>
    <x v="2"/>
    <x v="0"/>
    <x v="2"/>
    <x v="16"/>
    <x v="52"/>
    <x v="1"/>
    <x v="0"/>
    <x v="3"/>
    <x v="3"/>
    <x v="5"/>
    <x v="1"/>
    <x v="1"/>
    <x v="1"/>
    <x v="1"/>
    <x v="1"/>
    <x v="5"/>
    <x v="0"/>
    <x v="1"/>
    <x v="0"/>
    <x v="2"/>
    <x v="0"/>
    <x v="0"/>
    <x v="0"/>
    <x v="1"/>
    <x v="1"/>
    <x v="1"/>
    <x v="1"/>
    <x v="3"/>
    <x v="0"/>
    <x v="3"/>
    <x v="0"/>
    <x v="1"/>
    <x v="0"/>
    <x v="0"/>
    <x v="0"/>
    <x v="2"/>
    <x v="2"/>
    <x v="1"/>
    <x v="2"/>
    <x v="2"/>
    <x v="2"/>
    <x v="4"/>
    <x v="3"/>
    <x v="3"/>
    <x v="2"/>
    <x v="2"/>
    <x v="2"/>
    <x v="3"/>
    <x v="2"/>
    <x v="3"/>
    <x v="4"/>
    <x v="1"/>
    <x v="3"/>
    <x v="3"/>
    <x v="31"/>
    <x v="2"/>
    <x v="0"/>
    <x v="0"/>
    <x v="1"/>
    <s v="Problemas Osteomusculares."/>
    <x v="0"/>
    <x v="64"/>
  </r>
  <r>
    <d v="2022-08-22T09:54:54"/>
    <s v="sim"/>
    <x v="0"/>
    <x v="0"/>
    <x v="2"/>
    <x v="1"/>
    <x v="1"/>
    <x v="10"/>
    <x v="121"/>
    <x v="4"/>
    <x v="3"/>
    <x v="2"/>
    <x v="3"/>
    <x v="59"/>
    <x v="53"/>
    <x v="0"/>
    <x v="1"/>
    <x v="3"/>
    <x v="3"/>
    <x v="4"/>
    <x v="1"/>
    <x v="0"/>
    <x v="1"/>
    <x v="5"/>
    <x v="2"/>
    <x v="4"/>
    <x v="1"/>
    <x v="1"/>
    <x v="2"/>
    <x v="2"/>
    <x v="2"/>
    <x v="2"/>
    <x v="0"/>
    <x v="2"/>
    <x v="2"/>
    <x v="1"/>
    <x v="2"/>
    <x v="2"/>
    <x v="2"/>
    <x v="2"/>
    <x v="2"/>
    <x v="0"/>
    <x v="0"/>
    <x v="2"/>
    <x v="4"/>
    <x v="1"/>
    <x v="4"/>
    <x v="4"/>
    <x v="1"/>
    <x v="1"/>
    <x v="1"/>
    <x v="3"/>
    <x v="2"/>
    <x v="1"/>
    <x v="1"/>
    <x v="3"/>
    <x v="1"/>
    <x v="4"/>
    <x v="4"/>
    <x v="1"/>
    <x v="4"/>
    <x v="2"/>
    <x v="1"/>
    <x v="1"/>
    <x v="26"/>
    <x v="2"/>
    <x v="1"/>
    <x v="1"/>
    <x v="1"/>
    <s v="Problemas Emocionais."/>
    <x v="0"/>
    <x v="60"/>
  </r>
  <r>
    <d v="2022-08-22T10:15:55"/>
    <s v="sim"/>
    <x v="0"/>
    <x v="0"/>
    <x v="2"/>
    <x v="1"/>
    <x v="2"/>
    <x v="8"/>
    <x v="122"/>
    <x v="4"/>
    <x v="1"/>
    <x v="0"/>
    <x v="13"/>
    <x v="30"/>
    <x v="54"/>
    <x v="1"/>
    <x v="3"/>
    <x v="3"/>
    <x v="4"/>
    <x v="4"/>
    <x v="1"/>
    <x v="1"/>
    <x v="0"/>
    <x v="5"/>
    <x v="2"/>
    <x v="5"/>
    <x v="0"/>
    <x v="0"/>
    <x v="2"/>
    <x v="2"/>
    <x v="0"/>
    <x v="2"/>
    <x v="2"/>
    <x v="2"/>
    <x v="2"/>
    <x v="1"/>
    <x v="0"/>
    <x v="1"/>
    <x v="1"/>
    <x v="1"/>
    <x v="1"/>
    <x v="0"/>
    <x v="2"/>
    <x v="1"/>
    <x v="1"/>
    <x v="1"/>
    <x v="4"/>
    <x v="3"/>
    <x v="1"/>
    <x v="4"/>
    <x v="4"/>
    <x v="1"/>
    <x v="2"/>
    <x v="4"/>
    <x v="4"/>
    <x v="3"/>
    <x v="3"/>
    <x v="2"/>
    <x v="1"/>
    <x v="1"/>
    <x v="1"/>
    <x v="2"/>
    <x v="1"/>
    <x v="2"/>
    <x v="7"/>
    <x v="2"/>
    <x v="0"/>
    <x v="0"/>
    <x v="1"/>
    <s v="Problemas Vocais."/>
    <x v="0"/>
    <x v="71"/>
  </r>
  <r>
    <d v="2022-08-23T02:42:07"/>
    <s v="sim"/>
    <x v="1"/>
    <x v="2"/>
    <x v="2"/>
    <x v="0"/>
    <x v="2"/>
    <x v="0"/>
    <x v="123"/>
    <x v="0"/>
    <x v="2"/>
    <x v="0"/>
    <x v="2"/>
    <x v="12"/>
    <x v="12"/>
    <x v="1"/>
    <x v="1"/>
    <x v="3"/>
    <x v="4"/>
    <x v="3"/>
    <x v="1"/>
    <x v="0"/>
    <x v="1"/>
    <x v="1"/>
    <x v="1"/>
    <x v="5"/>
    <x v="1"/>
    <x v="1"/>
    <x v="1"/>
    <x v="2"/>
    <x v="0"/>
    <x v="0"/>
    <x v="0"/>
    <x v="1"/>
    <x v="1"/>
    <x v="1"/>
    <x v="1"/>
    <x v="3"/>
    <x v="1"/>
    <x v="1"/>
    <x v="2"/>
    <x v="0"/>
    <x v="0"/>
    <x v="0"/>
    <x v="4"/>
    <x v="2"/>
    <x v="4"/>
    <x v="4"/>
    <x v="3"/>
    <x v="1"/>
    <x v="2"/>
    <x v="4"/>
    <x v="0"/>
    <x v="0"/>
    <x v="4"/>
    <x v="2"/>
    <x v="4"/>
    <x v="2"/>
    <x v="3"/>
    <x v="0"/>
    <x v="3"/>
    <x v="4"/>
    <x v="1"/>
    <x v="2"/>
    <x v="0"/>
    <x v="2"/>
    <x v="1"/>
    <x v="0"/>
    <x v="1"/>
    <s v="Problemas Vocais."/>
    <x v="0"/>
    <x v="3"/>
  </r>
  <r>
    <d v="2022-08-24T02:05:34"/>
    <s v="sim"/>
    <x v="1"/>
    <x v="1"/>
    <x v="2"/>
    <x v="0"/>
    <x v="3"/>
    <x v="8"/>
    <x v="48"/>
    <x v="1"/>
    <x v="2"/>
    <x v="2"/>
    <x v="2"/>
    <x v="15"/>
    <x v="55"/>
    <x v="1"/>
    <x v="2"/>
    <x v="0"/>
    <x v="1"/>
    <x v="0"/>
    <x v="4"/>
    <x v="5"/>
    <x v="4"/>
    <x v="0"/>
    <x v="0"/>
    <x v="0"/>
    <x v="1"/>
    <x v="1"/>
    <x v="0"/>
    <x v="0"/>
    <x v="1"/>
    <x v="1"/>
    <x v="0"/>
    <x v="1"/>
    <x v="1"/>
    <x v="0"/>
    <x v="0"/>
    <x v="1"/>
    <x v="1"/>
    <x v="1"/>
    <x v="0"/>
    <x v="1"/>
    <x v="1"/>
    <x v="0"/>
    <x v="2"/>
    <x v="0"/>
    <x v="0"/>
    <x v="0"/>
    <x v="2"/>
    <x v="0"/>
    <x v="2"/>
    <x v="0"/>
    <x v="0"/>
    <x v="0"/>
    <x v="0"/>
    <x v="4"/>
    <x v="0"/>
    <x v="3"/>
    <x v="1"/>
    <x v="0"/>
    <x v="0"/>
    <x v="1"/>
    <x v="0"/>
    <x v="0"/>
    <x v="42"/>
    <x v="2"/>
    <x v="1"/>
    <x v="0"/>
    <x v="1"/>
    <s v="Outros."/>
    <x v="0"/>
    <x v="0"/>
  </r>
  <r>
    <d v="2022-08-24T09:29:57"/>
    <s v="sim"/>
    <x v="1"/>
    <x v="1"/>
    <x v="2"/>
    <x v="1"/>
    <x v="2"/>
    <x v="8"/>
    <x v="48"/>
    <x v="0"/>
    <x v="0"/>
    <x v="0"/>
    <x v="2"/>
    <x v="17"/>
    <x v="2"/>
    <x v="1"/>
    <x v="1"/>
    <x v="3"/>
    <x v="3"/>
    <x v="3"/>
    <x v="1"/>
    <x v="1"/>
    <x v="0"/>
    <x v="1"/>
    <x v="1"/>
    <x v="1"/>
    <x v="1"/>
    <x v="1"/>
    <x v="2"/>
    <x v="0"/>
    <x v="1"/>
    <x v="1"/>
    <x v="1"/>
    <x v="1"/>
    <x v="1"/>
    <x v="1"/>
    <x v="2"/>
    <x v="1"/>
    <x v="1"/>
    <x v="1"/>
    <x v="0"/>
    <x v="1"/>
    <x v="1"/>
    <x v="2"/>
    <x v="1"/>
    <x v="4"/>
    <x v="3"/>
    <x v="3"/>
    <x v="1"/>
    <x v="1"/>
    <x v="2"/>
    <x v="4"/>
    <x v="0"/>
    <x v="0"/>
    <x v="1"/>
    <x v="1"/>
    <x v="4"/>
    <x v="3"/>
    <x v="2"/>
    <x v="3"/>
    <x v="1"/>
    <x v="2"/>
    <x v="3"/>
    <x v="4"/>
    <x v="0"/>
    <x v="2"/>
    <x v="1"/>
    <x v="0"/>
    <x v="1"/>
    <s v="Outros."/>
    <x v="0"/>
    <x v="72"/>
  </r>
  <r>
    <d v="2022-08-24T09:35:53"/>
    <s v="sim"/>
    <x v="0"/>
    <x v="1"/>
    <x v="3"/>
    <x v="0"/>
    <x v="3"/>
    <x v="8"/>
    <x v="48"/>
    <x v="0"/>
    <x v="0"/>
    <x v="0"/>
    <x v="2"/>
    <x v="29"/>
    <x v="4"/>
    <x v="1"/>
    <x v="1"/>
    <x v="0"/>
    <x v="3"/>
    <x v="3"/>
    <x v="0"/>
    <x v="0"/>
    <x v="1"/>
    <x v="2"/>
    <x v="3"/>
    <x v="5"/>
    <x v="1"/>
    <x v="1"/>
    <x v="2"/>
    <x v="0"/>
    <x v="0"/>
    <x v="0"/>
    <x v="0"/>
    <x v="1"/>
    <x v="1"/>
    <x v="1"/>
    <x v="2"/>
    <x v="3"/>
    <x v="0"/>
    <x v="2"/>
    <x v="0"/>
    <x v="1"/>
    <x v="0"/>
    <x v="2"/>
    <x v="0"/>
    <x v="4"/>
    <x v="3"/>
    <x v="2"/>
    <x v="3"/>
    <x v="4"/>
    <x v="4"/>
    <x v="1"/>
    <x v="3"/>
    <x v="0"/>
    <x v="2"/>
    <x v="1"/>
    <x v="3"/>
    <x v="0"/>
    <x v="1"/>
    <x v="2"/>
    <x v="0"/>
    <x v="3"/>
    <x v="2"/>
    <x v="0"/>
    <x v="19"/>
    <x v="2"/>
    <x v="0"/>
    <x v="0"/>
    <x v="1"/>
    <s v="Problemas Vocais.;Problemas Emocionais."/>
    <x v="0"/>
    <x v="37"/>
  </r>
  <r>
    <d v="2022-08-24T09:44:52"/>
    <s v="sim"/>
    <x v="1"/>
    <x v="0"/>
    <x v="3"/>
    <x v="1"/>
    <x v="3"/>
    <x v="8"/>
    <x v="48"/>
    <x v="1"/>
    <x v="0"/>
    <x v="0"/>
    <x v="2"/>
    <x v="2"/>
    <x v="4"/>
    <x v="1"/>
    <x v="1"/>
    <x v="0"/>
    <x v="0"/>
    <x v="1"/>
    <x v="0"/>
    <x v="4"/>
    <x v="3"/>
    <x v="0"/>
    <x v="0"/>
    <x v="4"/>
    <x v="1"/>
    <x v="0"/>
    <x v="0"/>
    <x v="0"/>
    <x v="0"/>
    <x v="0"/>
    <x v="0"/>
    <x v="3"/>
    <x v="3"/>
    <x v="2"/>
    <x v="3"/>
    <x v="1"/>
    <x v="2"/>
    <x v="1"/>
    <x v="0"/>
    <x v="1"/>
    <x v="1"/>
    <x v="0"/>
    <x v="4"/>
    <x v="1"/>
    <x v="3"/>
    <x v="3"/>
    <x v="2"/>
    <x v="1"/>
    <x v="4"/>
    <x v="3"/>
    <x v="0"/>
    <x v="3"/>
    <x v="4"/>
    <x v="3"/>
    <x v="2"/>
    <x v="3"/>
    <x v="1"/>
    <x v="2"/>
    <x v="0"/>
    <x v="3"/>
    <x v="0"/>
    <x v="3"/>
    <x v="7"/>
    <x v="2"/>
    <x v="0"/>
    <x v="0"/>
    <x v="1"/>
    <m/>
    <x v="0"/>
    <x v="16"/>
  </r>
  <r>
    <d v="2022-08-24T09:47:21"/>
    <s v="sim"/>
    <x v="1"/>
    <x v="1"/>
    <x v="2"/>
    <x v="1"/>
    <x v="3"/>
    <x v="8"/>
    <x v="48"/>
    <x v="1"/>
    <x v="0"/>
    <x v="0"/>
    <x v="2"/>
    <x v="15"/>
    <x v="6"/>
    <x v="1"/>
    <x v="1"/>
    <x v="1"/>
    <x v="0"/>
    <x v="1"/>
    <x v="0"/>
    <x v="4"/>
    <x v="4"/>
    <x v="2"/>
    <x v="3"/>
    <x v="2"/>
    <x v="1"/>
    <x v="0"/>
    <x v="3"/>
    <x v="2"/>
    <x v="0"/>
    <x v="1"/>
    <x v="0"/>
    <x v="1"/>
    <x v="1"/>
    <x v="1"/>
    <x v="1"/>
    <x v="2"/>
    <x v="2"/>
    <x v="2"/>
    <x v="2"/>
    <x v="0"/>
    <x v="0"/>
    <x v="2"/>
    <x v="0"/>
    <x v="2"/>
    <x v="0"/>
    <x v="0"/>
    <x v="2"/>
    <x v="0"/>
    <x v="2"/>
    <x v="4"/>
    <x v="0"/>
    <x v="0"/>
    <x v="2"/>
    <x v="3"/>
    <x v="2"/>
    <x v="3"/>
    <x v="2"/>
    <x v="3"/>
    <x v="4"/>
    <x v="1"/>
    <x v="3"/>
    <x v="3"/>
    <x v="31"/>
    <x v="2"/>
    <x v="1"/>
    <x v="0"/>
    <x v="1"/>
    <s v="Outros."/>
    <x v="1"/>
    <x v="73"/>
  </r>
  <r>
    <d v="2022-08-24T10:20:39"/>
    <s v="sim"/>
    <x v="1"/>
    <x v="0"/>
    <x v="3"/>
    <x v="2"/>
    <x v="3"/>
    <x v="10"/>
    <x v="124"/>
    <x v="1"/>
    <x v="0"/>
    <x v="0"/>
    <x v="10"/>
    <x v="60"/>
    <x v="56"/>
    <x v="1"/>
    <x v="1"/>
    <x v="3"/>
    <x v="0"/>
    <x v="1"/>
    <x v="1"/>
    <x v="0"/>
    <x v="1"/>
    <x v="1"/>
    <x v="3"/>
    <x v="5"/>
    <x v="2"/>
    <x v="1"/>
    <x v="3"/>
    <x v="2"/>
    <x v="0"/>
    <x v="1"/>
    <x v="0"/>
    <x v="0"/>
    <x v="2"/>
    <x v="1"/>
    <x v="0"/>
    <x v="1"/>
    <x v="2"/>
    <x v="2"/>
    <x v="2"/>
    <x v="0"/>
    <x v="1"/>
    <x v="0"/>
    <x v="1"/>
    <x v="4"/>
    <x v="3"/>
    <x v="2"/>
    <x v="3"/>
    <x v="1"/>
    <x v="2"/>
    <x v="4"/>
    <x v="3"/>
    <x v="3"/>
    <x v="2"/>
    <x v="3"/>
    <x v="3"/>
    <x v="3"/>
    <x v="1"/>
    <x v="3"/>
    <x v="4"/>
    <x v="0"/>
    <x v="1"/>
    <x v="2"/>
    <x v="1"/>
    <x v="2"/>
    <x v="1"/>
    <x v="1"/>
    <x v="1"/>
    <m/>
    <x v="0"/>
    <x v="74"/>
  </r>
  <r>
    <d v="2022-08-24T10:55:12"/>
    <s v="sim"/>
    <x v="1"/>
    <x v="1"/>
    <x v="1"/>
    <x v="0"/>
    <x v="2"/>
    <x v="8"/>
    <x v="48"/>
    <x v="1"/>
    <x v="0"/>
    <x v="0"/>
    <x v="2"/>
    <x v="12"/>
    <x v="2"/>
    <x v="1"/>
    <x v="0"/>
    <x v="3"/>
    <x v="0"/>
    <x v="1"/>
    <x v="1"/>
    <x v="0"/>
    <x v="0"/>
    <x v="1"/>
    <x v="3"/>
    <x v="2"/>
    <x v="1"/>
    <x v="1"/>
    <x v="2"/>
    <x v="0"/>
    <x v="1"/>
    <x v="1"/>
    <x v="1"/>
    <x v="0"/>
    <x v="1"/>
    <x v="1"/>
    <x v="1"/>
    <x v="1"/>
    <x v="1"/>
    <x v="3"/>
    <x v="2"/>
    <x v="2"/>
    <x v="1"/>
    <x v="2"/>
    <x v="4"/>
    <x v="1"/>
    <x v="4"/>
    <x v="1"/>
    <x v="2"/>
    <x v="1"/>
    <x v="1"/>
    <x v="3"/>
    <x v="3"/>
    <x v="3"/>
    <x v="4"/>
    <x v="3"/>
    <x v="2"/>
    <x v="3"/>
    <x v="3"/>
    <x v="3"/>
    <x v="2"/>
    <x v="3"/>
    <x v="1"/>
    <x v="3"/>
    <x v="30"/>
    <x v="2"/>
    <x v="1"/>
    <x v="1"/>
    <x v="1"/>
    <s v="Problemas Vocais.;Problemas Emocionais."/>
    <x v="0"/>
    <x v="51"/>
  </r>
  <r>
    <d v="2022-08-24T11:00:30"/>
    <s v="sim"/>
    <x v="1"/>
    <x v="2"/>
    <x v="1"/>
    <x v="1"/>
    <x v="3"/>
    <x v="8"/>
    <x v="125"/>
    <x v="0"/>
    <x v="0"/>
    <x v="0"/>
    <x v="2"/>
    <x v="17"/>
    <x v="4"/>
    <x v="1"/>
    <x v="1"/>
    <x v="4"/>
    <x v="3"/>
    <x v="1"/>
    <x v="3"/>
    <x v="4"/>
    <x v="4"/>
    <x v="1"/>
    <x v="1"/>
    <x v="2"/>
    <x v="1"/>
    <x v="1"/>
    <x v="3"/>
    <x v="2"/>
    <x v="0"/>
    <x v="1"/>
    <x v="0"/>
    <x v="1"/>
    <x v="2"/>
    <x v="2"/>
    <x v="1"/>
    <x v="3"/>
    <x v="1"/>
    <x v="1"/>
    <x v="2"/>
    <x v="1"/>
    <x v="0"/>
    <x v="0"/>
    <x v="0"/>
    <x v="2"/>
    <x v="2"/>
    <x v="1"/>
    <x v="2"/>
    <x v="2"/>
    <x v="3"/>
    <x v="1"/>
    <x v="3"/>
    <x v="2"/>
    <x v="2"/>
    <x v="3"/>
    <x v="1"/>
    <x v="2"/>
    <x v="1"/>
    <x v="0"/>
    <x v="4"/>
    <x v="3"/>
    <x v="2"/>
    <x v="2"/>
    <x v="19"/>
    <x v="2"/>
    <x v="1"/>
    <x v="1"/>
    <x v="1"/>
    <m/>
    <x v="1"/>
    <x v="26"/>
  </r>
  <r>
    <d v="2022-08-26T03:45:39"/>
    <s v="sim"/>
    <x v="0"/>
    <x v="1"/>
    <x v="2"/>
    <x v="2"/>
    <x v="1"/>
    <x v="0"/>
    <x v="126"/>
    <x v="7"/>
    <x v="4"/>
    <x v="1"/>
    <x v="16"/>
    <x v="59"/>
    <x v="5"/>
    <x v="1"/>
    <x v="1"/>
    <x v="1"/>
    <x v="4"/>
    <x v="5"/>
    <x v="5"/>
    <x v="1"/>
    <x v="1"/>
    <x v="5"/>
    <x v="2"/>
    <x v="5"/>
    <x v="0"/>
    <x v="1"/>
    <x v="3"/>
    <x v="0"/>
    <x v="0"/>
    <x v="2"/>
    <x v="2"/>
    <x v="2"/>
    <x v="2"/>
    <x v="1"/>
    <x v="2"/>
    <x v="1"/>
    <x v="1"/>
    <x v="1"/>
    <x v="1"/>
    <x v="1"/>
    <x v="0"/>
    <x v="0"/>
    <x v="0"/>
    <x v="1"/>
    <x v="3"/>
    <x v="1"/>
    <x v="1"/>
    <x v="4"/>
    <x v="4"/>
    <x v="1"/>
    <x v="1"/>
    <x v="4"/>
    <x v="1"/>
    <x v="1"/>
    <x v="3"/>
    <x v="2"/>
    <x v="1"/>
    <x v="1"/>
    <x v="1"/>
    <x v="3"/>
    <x v="1"/>
    <x v="1"/>
    <x v="7"/>
    <x v="2"/>
    <x v="0"/>
    <x v="0"/>
    <x v="1"/>
    <m/>
    <x v="0"/>
    <x v="75"/>
  </r>
  <r>
    <d v="2022-09-13T03:13:30"/>
    <s v="sim"/>
    <x v="1"/>
    <x v="1"/>
    <x v="0"/>
    <x v="1"/>
    <x v="0"/>
    <x v="3"/>
    <x v="127"/>
    <x v="4"/>
    <x v="1"/>
    <x v="0"/>
    <x v="11"/>
    <x v="22"/>
    <x v="8"/>
    <x v="1"/>
    <x v="1"/>
    <x v="1"/>
    <x v="0"/>
    <x v="1"/>
    <x v="3"/>
    <x v="3"/>
    <x v="3"/>
    <x v="4"/>
    <x v="5"/>
    <x v="4"/>
    <x v="0"/>
    <x v="1"/>
    <x v="0"/>
    <x v="2"/>
    <x v="0"/>
    <x v="0"/>
    <x v="2"/>
    <x v="1"/>
    <x v="1"/>
    <x v="1"/>
    <x v="2"/>
    <x v="3"/>
    <x v="0"/>
    <x v="3"/>
    <x v="2"/>
    <x v="1"/>
    <x v="2"/>
    <x v="0"/>
    <x v="1"/>
    <x v="3"/>
    <x v="3"/>
    <x v="2"/>
    <x v="3"/>
    <x v="4"/>
    <x v="3"/>
    <x v="1"/>
    <x v="1"/>
    <x v="1"/>
    <x v="1"/>
    <x v="1"/>
    <x v="3"/>
    <x v="2"/>
    <x v="1"/>
    <x v="2"/>
    <x v="3"/>
    <x v="3"/>
    <x v="2"/>
    <x v="2"/>
    <x v="43"/>
    <x v="2"/>
    <x v="1"/>
    <x v="1"/>
    <x v="1"/>
    <s v="Problemas Emocionais."/>
    <x v="0"/>
    <x v="76"/>
  </r>
  <r>
    <d v="2022-08-08T01:37:11"/>
    <s v="sim"/>
    <x v="1"/>
    <x v="2"/>
    <x v="2"/>
    <x v="0"/>
    <x v="2"/>
    <x v="0"/>
    <x v="128"/>
    <x v="1"/>
    <x v="0"/>
    <x v="0"/>
    <x v="2"/>
    <x v="15"/>
    <x v="2"/>
    <x v="1"/>
    <x v="1"/>
    <x v="3"/>
    <x v="0"/>
    <x v="1"/>
    <x v="1"/>
    <x v="0"/>
    <x v="0"/>
    <x v="1"/>
    <x v="1"/>
    <x v="2"/>
    <x v="1"/>
    <x v="1"/>
    <x v="0"/>
    <x v="2"/>
    <x v="0"/>
    <x v="1"/>
    <x v="1"/>
    <x v="1"/>
    <x v="1"/>
    <x v="0"/>
    <x v="0"/>
    <x v="0"/>
    <x v="1"/>
    <x v="3"/>
    <x v="0"/>
    <x v="0"/>
    <x v="0"/>
    <x v="0"/>
    <x v="1"/>
    <x v="2"/>
    <x v="4"/>
    <x v="3"/>
    <x v="2"/>
    <x v="4"/>
    <x v="0"/>
    <x v="1"/>
    <x v="3"/>
    <x v="1"/>
    <x v="1"/>
    <x v="3"/>
    <x v="2"/>
    <x v="3"/>
    <x v="3"/>
    <x v="3"/>
    <x v="4"/>
    <x v="1"/>
    <x v="3"/>
    <x v="3"/>
    <x v="19"/>
    <x v="3"/>
    <x v="1"/>
    <x v="1"/>
    <x v="1"/>
    <s v="Problemas Emocionais."/>
    <x v="0"/>
    <x v="74"/>
  </r>
  <r>
    <d v="2022-08-08T03:03:18"/>
    <s v="sim"/>
    <x v="1"/>
    <x v="1"/>
    <x v="2"/>
    <x v="0"/>
    <x v="2"/>
    <x v="10"/>
    <x v="129"/>
    <x v="0"/>
    <x v="0"/>
    <x v="0"/>
    <x v="2"/>
    <x v="7"/>
    <x v="12"/>
    <x v="1"/>
    <x v="0"/>
    <x v="1"/>
    <x v="4"/>
    <x v="1"/>
    <x v="0"/>
    <x v="0"/>
    <x v="1"/>
    <x v="2"/>
    <x v="3"/>
    <x v="2"/>
    <x v="1"/>
    <x v="0"/>
    <x v="1"/>
    <x v="3"/>
    <x v="1"/>
    <x v="1"/>
    <x v="0"/>
    <x v="0"/>
    <x v="2"/>
    <x v="3"/>
    <x v="3"/>
    <x v="1"/>
    <x v="1"/>
    <x v="1"/>
    <x v="0"/>
    <x v="1"/>
    <x v="0"/>
    <x v="1"/>
    <x v="1"/>
    <x v="0"/>
    <x v="2"/>
    <x v="1"/>
    <x v="0"/>
    <x v="2"/>
    <x v="2"/>
    <x v="0"/>
    <x v="0"/>
    <x v="0"/>
    <x v="4"/>
    <x v="3"/>
    <x v="4"/>
    <x v="2"/>
    <x v="1"/>
    <x v="2"/>
    <x v="0"/>
    <x v="0"/>
    <x v="3"/>
    <x v="1"/>
    <x v="24"/>
    <x v="3"/>
    <x v="0"/>
    <x v="0"/>
    <x v="1"/>
    <s v="Outros."/>
    <x v="0"/>
    <x v="39"/>
  </r>
  <r>
    <d v="2022-08-08T11:58:56"/>
    <s v="sim"/>
    <x v="1"/>
    <x v="1"/>
    <x v="2"/>
    <x v="0"/>
    <x v="1"/>
    <x v="6"/>
    <x v="130"/>
    <x v="1"/>
    <x v="0"/>
    <x v="0"/>
    <x v="2"/>
    <x v="3"/>
    <x v="4"/>
    <x v="1"/>
    <x v="0"/>
    <x v="1"/>
    <x v="0"/>
    <x v="1"/>
    <x v="3"/>
    <x v="0"/>
    <x v="0"/>
    <x v="1"/>
    <x v="2"/>
    <x v="5"/>
    <x v="1"/>
    <x v="0"/>
    <x v="0"/>
    <x v="0"/>
    <x v="0"/>
    <x v="1"/>
    <x v="1"/>
    <x v="1"/>
    <x v="1"/>
    <x v="0"/>
    <x v="1"/>
    <x v="3"/>
    <x v="0"/>
    <x v="3"/>
    <x v="3"/>
    <x v="2"/>
    <x v="0"/>
    <x v="0"/>
    <x v="3"/>
    <x v="3"/>
    <x v="2"/>
    <x v="1"/>
    <x v="1"/>
    <x v="4"/>
    <x v="4"/>
    <x v="2"/>
    <x v="4"/>
    <x v="1"/>
    <x v="1"/>
    <x v="1"/>
    <x v="0"/>
    <x v="1"/>
    <x v="4"/>
    <x v="2"/>
    <x v="1"/>
    <x v="4"/>
    <x v="2"/>
    <x v="4"/>
    <x v="44"/>
    <x v="3"/>
    <x v="0"/>
    <x v="0"/>
    <x v="1"/>
    <m/>
    <x v="0"/>
    <x v="32"/>
  </r>
  <r>
    <d v="2022-08-08T12:01:25"/>
    <s v="sim"/>
    <x v="1"/>
    <x v="0"/>
    <x v="2"/>
    <x v="0"/>
    <x v="2"/>
    <x v="11"/>
    <x v="131"/>
    <x v="1"/>
    <x v="1"/>
    <x v="0"/>
    <x v="2"/>
    <x v="28"/>
    <x v="2"/>
    <x v="1"/>
    <x v="1"/>
    <x v="1"/>
    <x v="3"/>
    <x v="3"/>
    <x v="5"/>
    <x v="0"/>
    <x v="4"/>
    <x v="1"/>
    <x v="1"/>
    <x v="2"/>
    <x v="1"/>
    <x v="1"/>
    <x v="2"/>
    <x v="3"/>
    <x v="0"/>
    <x v="0"/>
    <x v="1"/>
    <x v="1"/>
    <x v="3"/>
    <x v="2"/>
    <x v="3"/>
    <x v="3"/>
    <x v="2"/>
    <x v="1"/>
    <x v="0"/>
    <x v="0"/>
    <x v="0"/>
    <x v="1"/>
    <x v="1"/>
    <x v="3"/>
    <x v="3"/>
    <x v="2"/>
    <x v="1"/>
    <x v="4"/>
    <x v="2"/>
    <x v="2"/>
    <x v="1"/>
    <x v="4"/>
    <x v="1"/>
    <x v="3"/>
    <x v="1"/>
    <x v="1"/>
    <x v="2"/>
    <x v="2"/>
    <x v="2"/>
    <x v="1"/>
    <x v="1"/>
    <x v="1"/>
    <x v="18"/>
    <x v="3"/>
    <x v="0"/>
    <x v="1"/>
    <x v="1"/>
    <s v="Problemas Vocais.;Problemas Emocionais."/>
    <x v="0"/>
    <x v="77"/>
  </r>
  <r>
    <d v="2022-08-09T01:15:06"/>
    <s v="sim"/>
    <x v="0"/>
    <x v="1"/>
    <x v="1"/>
    <x v="0"/>
    <x v="3"/>
    <x v="6"/>
    <x v="132"/>
    <x v="1"/>
    <x v="1"/>
    <x v="0"/>
    <x v="2"/>
    <x v="38"/>
    <x v="1"/>
    <x v="1"/>
    <x v="2"/>
    <x v="0"/>
    <x v="1"/>
    <x v="0"/>
    <x v="4"/>
    <x v="5"/>
    <x v="5"/>
    <x v="0"/>
    <x v="0"/>
    <x v="0"/>
    <x v="2"/>
    <x v="0"/>
    <x v="3"/>
    <x v="2"/>
    <x v="1"/>
    <x v="1"/>
    <x v="1"/>
    <x v="0"/>
    <x v="0"/>
    <x v="0"/>
    <x v="0"/>
    <x v="0"/>
    <x v="0"/>
    <x v="1"/>
    <x v="0"/>
    <x v="1"/>
    <x v="1"/>
    <x v="1"/>
    <x v="0"/>
    <x v="2"/>
    <x v="0"/>
    <x v="0"/>
    <x v="2"/>
    <x v="2"/>
    <x v="2"/>
    <x v="4"/>
    <x v="3"/>
    <x v="0"/>
    <x v="4"/>
    <x v="3"/>
    <x v="3"/>
    <x v="3"/>
    <x v="3"/>
    <x v="3"/>
    <x v="4"/>
    <x v="1"/>
    <x v="3"/>
    <x v="3"/>
    <x v="44"/>
    <x v="3"/>
    <x v="1"/>
    <x v="0"/>
    <x v="0"/>
    <m/>
    <x v="1"/>
    <x v="78"/>
  </r>
  <r>
    <d v="2022-08-09T09:19:13"/>
    <s v="sim"/>
    <x v="1"/>
    <x v="0"/>
    <x v="2"/>
    <x v="0"/>
    <x v="3"/>
    <x v="7"/>
    <x v="133"/>
    <x v="3"/>
    <x v="1"/>
    <x v="0"/>
    <x v="17"/>
    <x v="59"/>
    <x v="7"/>
    <x v="1"/>
    <x v="2"/>
    <x v="4"/>
    <x v="0"/>
    <x v="1"/>
    <x v="3"/>
    <x v="4"/>
    <x v="3"/>
    <x v="2"/>
    <x v="5"/>
    <x v="4"/>
    <x v="2"/>
    <x v="0"/>
    <x v="3"/>
    <x v="0"/>
    <x v="1"/>
    <x v="1"/>
    <x v="1"/>
    <x v="0"/>
    <x v="0"/>
    <x v="2"/>
    <x v="0"/>
    <x v="3"/>
    <x v="3"/>
    <x v="3"/>
    <x v="0"/>
    <x v="2"/>
    <x v="1"/>
    <x v="0"/>
    <x v="0"/>
    <x v="2"/>
    <x v="2"/>
    <x v="1"/>
    <x v="2"/>
    <x v="0"/>
    <x v="2"/>
    <x v="4"/>
    <x v="3"/>
    <x v="1"/>
    <x v="1"/>
    <x v="1"/>
    <x v="3"/>
    <x v="4"/>
    <x v="4"/>
    <x v="2"/>
    <x v="0"/>
    <x v="0"/>
    <x v="2"/>
    <x v="2"/>
    <x v="37"/>
    <x v="3"/>
    <x v="0"/>
    <x v="0"/>
    <x v="1"/>
    <s v="Outros."/>
    <x v="1"/>
    <x v="1"/>
  </r>
  <r>
    <d v="2022-08-09T09:23:51"/>
    <s v="sim"/>
    <x v="1"/>
    <x v="1"/>
    <x v="1"/>
    <x v="0"/>
    <x v="0"/>
    <x v="7"/>
    <x v="134"/>
    <x v="3"/>
    <x v="1"/>
    <x v="0"/>
    <x v="18"/>
    <x v="61"/>
    <x v="57"/>
    <x v="1"/>
    <x v="1"/>
    <x v="3"/>
    <x v="0"/>
    <x v="1"/>
    <x v="1"/>
    <x v="0"/>
    <x v="0"/>
    <x v="2"/>
    <x v="1"/>
    <x v="5"/>
    <x v="0"/>
    <x v="0"/>
    <x v="0"/>
    <x v="2"/>
    <x v="1"/>
    <x v="0"/>
    <x v="0"/>
    <x v="1"/>
    <x v="1"/>
    <x v="1"/>
    <x v="1"/>
    <x v="1"/>
    <x v="0"/>
    <x v="1"/>
    <x v="0"/>
    <x v="0"/>
    <x v="1"/>
    <x v="0"/>
    <x v="1"/>
    <x v="2"/>
    <x v="2"/>
    <x v="1"/>
    <x v="2"/>
    <x v="2"/>
    <x v="2"/>
    <x v="1"/>
    <x v="1"/>
    <x v="3"/>
    <x v="1"/>
    <x v="1"/>
    <x v="2"/>
    <x v="2"/>
    <x v="1"/>
    <x v="2"/>
    <x v="4"/>
    <x v="4"/>
    <x v="1"/>
    <x v="1"/>
    <x v="45"/>
    <x v="3"/>
    <x v="1"/>
    <x v="0"/>
    <x v="1"/>
    <s v="Problemas Vocais.;Problemas Emocionais.;Outros."/>
    <x v="0"/>
    <x v="18"/>
  </r>
  <r>
    <d v="2022-08-09T09:43:47"/>
    <s v="sim"/>
    <x v="1"/>
    <x v="0"/>
    <x v="1"/>
    <x v="0"/>
    <x v="2"/>
    <x v="5"/>
    <x v="135"/>
    <x v="1"/>
    <x v="2"/>
    <x v="0"/>
    <x v="2"/>
    <x v="19"/>
    <x v="2"/>
    <x v="1"/>
    <x v="0"/>
    <x v="1"/>
    <x v="0"/>
    <x v="3"/>
    <x v="0"/>
    <x v="0"/>
    <x v="1"/>
    <x v="1"/>
    <x v="3"/>
    <x v="2"/>
    <x v="1"/>
    <x v="1"/>
    <x v="1"/>
    <x v="2"/>
    <x v="0"/>
    <x v="0"/>
    <x v="0"/>
    <x v="1"/>
    <x v="1"/>
    <x v="1"/>
    <x v="2"/>
    <x v="1"/>
    <x v="1"/>
    <x v="1"/>
    <x v="0"/>
    <x v="1"/>
    <x v="0"/>
    <x v="1"/>
    <x v="0"/>
    <x v="2"/>
    <x v="2"/>
    <x v="1"/>
    <x v="2"/>
    <x v="2"/>
    <x v="2"/>
    <x v="4"/>
    <x v="3"/>
    <x v="3"/>
    <x v="2"/>
    <x v="2"/>
    <x v="1"/>
    <x v="3"/>
    <x v="2"/>
    <x v="3"/>
    <x v="4"/>
    <x v="1"/>
    <x v="3"/>
    <x v="3"/>
    <x v="19"/>
    <x v="3"/>
    <x v="1"/>
    <x v="1"/>
    <x v="1"/>
    <s v="Outros."/>
    <x v="0"/>
    <x v="79"/>
  </r>
  <r>
    <d v="2022-08-09T11:10:14"/>
    <s v="sim"/>
    <x v="1"/>
    <x v="1"/>
    <x v="2"/>
    <x v="0"/>
    <x v="2"/>
    <x v="5"/>
    <x v="136"/>
    <x v="1"/>
    <x v="1"/>
    <x v="0"/>
    <x v="2"/>
    <x v="16"/>
    <x v="2"/>
    <x v="1"/>
    <x v="1"/>
    <x v="0"/>
    <x v="0"/>
    <x v="1"/>
    <x v="0"/>
    <x v="3"/>
    <x v="3"/>
    <x v="4"/>
    <x v="5"/>
    <x v="0"/>
    <x v="1"/>
    <x v="0"/>
    <x v="3"/>
    <x v="0"/>
    <x v="0"/>
    <x v="0"/>
    <x v="2"/>
    <x v="2"/>
    <x v="2"/>
    <x v="0"/>
    <x v="0"/>
    <x v="1"/>
    <x v="0"/>
    <x v="1"/>
    <x v="3"/>
    <x v="1"/>
    <x v="1"/>
    <x v="3"/>
    <x v="1"/>
    <x v="2"/>
    <x v="1"/>
    <x v="3"/>
    <x v="1"/>
    <x v="1"/>
    <x v="2"/>
    <x v="4"/>
    <x v="3"/>
    <x v="4"/>
    <x v="1"/>
    <x v="1"/>
    <x v="1"/>
    <x v="1"/>
    <x v="3"/>
    <x v="3"/>
    <x v="3"/>
    <x v="0"/>
    <x v="2"/>
    <x v="1"/>
    <x v="9"/>
    <x v="3"/>
    <x v="1"/>
    <x v="1"/>
    <x v="1"/>
    <s v="Problemas Vocais.;Problemas Osteomusculares.;Outros."/>
    <x v="0"/>
    <x v="56"/>
  </r>
  <r>
    <d v="2022-08-10T02:24:36"/>
    <s v="sim"/>
    <x v="1"/>
    <x v="1"/>
    <x v="2"/>
    <x v="0"/>
    <x v="3"/>
    <x v="2"/>
    <x v="137"/>
    <x v="0"/>
    <x v="2"/>
    <x v="0"/>
    <x v="2"/>
    <x v="15"/>
    <x v="2"/>
    <x v="1"/>
    <x v="1"/>
    <x v="3"/>
    <x v="3"/>
    <x v="4"/>
    <x v="1"/>
    <x v="1"/>
    <x v="1"/>
    <x v="2"/>
    <x v="5"/>
    <x v="4"/>
    <x v="1"/>
    <x v="0"/>
    <x v="3"/>
    <x v="0"/>
    <x v="1"/>
    <x v="1"/>
    <x v="1"/>
    <x v="0"/>
    <x v="0"/>
    <x v="0"/>
    <x v="1"/>
    <x v="0"/>
    <x v="3"/>
    <x v="1"/>
    <x v="0"/>
    <x v="1"/>
    <x v="0"/>
    <x v="2"/>
    <x v="3"/>
    <x v="2"/>
    <x v="1"/>
    <x v="3"/>
    <x v="2"/>
    <x v="3"/>
    <x v="3"/>
    <x v="1"/>
    <x v="1"/>
    <x v="4"/>
    <x v="3"/>
    <x v="1"/>
    <x v="3"/>
    <x v="3"/>
    <x v="1"/>
    <x v="4"/>
    <x v="1"/>
    <x v="2"/>
    <x v="2"/>
    <x v="4"/>
    <x v="7"/>
    <x v="3"/>
    <x v="1"/>
    <x v="0"/>
    <x v="1"/>
    <s v="Outros."/>
    <x v="0"/>
    <x v="10"/>
  </r>
  <r>
    <d v="2022-08-10T09:46:33"/>
    <s v="sim"/>
    <x v="1"/>
    <x v="1"/>
    <x v="1"/>
    <x v="0"/>
    <x v="3"/>
    <x v="1"/>
    <x v="138"/>
    <x v="0"/>
    <x v="0"/>
    <x v="0"/>
    <x v="2"/>
    <x v="43"/>
    <x v="6"/>
    <x v="1"/>
    <x v="1"/>
    <x v="1"/>
    <x v="0"/>
    <x v="1"/>
    <x v="0"/>
    <x v="3"/>
    <x v="3"/>
    <x v="4"/>
    <x v="5"/>
    <x v="4"/>
    <x v="1"/>
    <x v="0"/>
    <x v="3"/>
    <x v="0"/>
    <x v="1"/>
    <x v="1"/>
    <x v="1"/>
    <x v="0"/>
    <x v="1"/>
    <x v="1"/>
    <x v="0"/>
    <x v="3"/>
    <x v="0"/>
    <x v="1"/>
    <x v="0"/>
    <x v="1"/>
    <x v="0"/>
    <x v="1"/>
    <x v="0"/>
    <x v="3"/>
    <x v="2"/>
    <x v="3"/>
    <x v="3"/>
    <x v="3"/>
    <x v="3"/>
    <x v="2"/>
    <x v="3"/>
    <x v="2"/>
    <x v="2"/>
    <x v="1"/>
    <x v="2"/>
    <x v="3"/>
    <x v="2"/>
    <x v="1"/>
    <x v="3"/>
    <x v="1"/>
    <x v="3"/>
    <x v="3"/>
    <x v="46"/>
    <x v="3"/>
    <x v="0"/>
    <x v="0"/>
    <x v="0"/>
    <m/>
    <x v="1"/>
    <x v="80"/>
  </r>
  <r>
    <d v="2022-08-10T09:46:57"/>
    <s v="sim"/>
    <x v="0"/>
    <x v="1"/>
    <x v="2"/>
    <x v="0"/>
    <x v="3"/>
    <x v="1"/>
    <x v="23"/>
    <x v="1"/>
    <x v="0"/>
    <x v="0"/>
    <x v="2"/>
    <x v="41"/>
    <x v="4"/>
    <x v="1"/>
    <x v="2"/>
    <x v="1"/>
    <x v="0"/>
    <x v="1"/>
    <x v="3"/>
    <x v="4"/>
    <x v="4"/>
    <x v="2"/>
    <x v="3"/>
    <x v="2"/>
    <x v="2"/>
    <x v="0"/>
    <x v="3"/>
    <x v="0"/>
    <x v="0"/>
    <x v="0"/>
    <x v="1"/>
    <x v="0"/>
    <x v="1"/>
    <x v="1"/>
    <x v="1"/>
    <x v="3"/>
    <x v="0"/>
    <x v="3"/>
    <x v="0"/>
    <x v="3"/>
    <x v="1"/>
    <x v="1"/>
    <x v="3"/>
    <x v="3"/>
    <x v="0"/>
    <x v="0"/>
    <x v="0"/>
    <x v="0"/>
    <x v="3"/>
    <x v="2"/>
    <x v="3"/>
    <x v="0"/>
    <x v="1"/>
    <x v="1"/>
    <x v="3"/>
    <x v="0"/>
    <x v="0"/>
    <x v="3"/>
    <x v="3"/>
    <x v="0"/>
    <x v="0"/>
    <x v="2"/>
    <x v="47"/>
    <x v="3"/>
    <x v="0"/>
    <x v="0"/>
    <x v="0"/>
    <m/>
    <x v="1"/>
    <x v="3"/>
  </r>
  <r>
    <d v="2022-08-10T09:57:54"/>
    <s v="sim"/>
    <x v="1"/>
    <x v="0"/>
    <x v="2"/>
    <x v="0"/>
    <x v="1"/>
    <x v="1"/>
    <x v="23"/>
    <x v="1"/>
    <x v="0"/>
    <x v="0"/>
    <x v="2"/>
    <x v="14"/>
    <x v="4"/>
    <x v="1"/>
    <x v="4"/>
    <x v="1"/>
    <x v="0"/>
    <x v="1"/>
    <x v="0"/>
    <x v="0"/>
    <x v="1"/>
    <x v="1"/>
    <x v="2"/>
    <x v="5"/>
    <x v="1"/>
    <x v="1"/>
    <x v="2"/>
    <x v="2"/>
    <x v="2"/>
    <x v="0"/>
    <x v="0"/>
    <x v="2"/>
    <x v="2"/>
    <x v="1"/>
    <x v="2"/>
    <x v="1"/>
    <x v="1"/>
    <x v="1"/>
    <x v="0"/>
    <x v="0"/>
    <x v="2"/>
    <x v="1"/>
    <x v="0"/>
    <x v="2"/>
    <x v="3"/>
    <x v="1"/>
    <x v="2"/>
    <x v="4"/>
    <x v="4"/>
    <x v="1"/>
    <x v="3"/>
    <x v="3"/>
    <x v="1"/>
    <x v="1"/>
    <x v="2"/>
    <x v="3"/>
    <x v="1"/>
    <x v="2"/>
    <x v="3"/>
    <x v="3"/>
    <x v="1"/>
    <x v="1"/>
    <x v="7"/>
    <x v="3"/>
    <x v="0"/>
    <x v="0"/>
    <x v="1"/>
    <m/>
    <x v="0"/>
    <x v="14"/>
  </r>
  <r>
    <d v="2022-08-10T11:24:54"/>
    <s v="sim"/>
    <x v="0"/>
    <x v="2"/>
    <x v="2"/>
    <x v="1"/>
    <x v="2"/>
    <x v="8"/>
    <x v="139"/>
    <x v="3"/>
    <x v="0"/>
    <x v="0"/>
    <x v="14"/>
    <x v="62"/>
    <x v="45"/>
    <x v="1"/>
    <x v="2"/>
    <x v="1"/>
    <x v="1"/>
    <x v="0"/>
    <x v="1"/>
    <x v="0"/>
    <x v="0"/>
    <x v="2"/>
    <x v="3"/>
    <x v="2"/>
    <x v="1"/>
    <x v="1"/>
    <x v="0"/>
    <x v="0"/>
    <x v="1"/>
    <x v="1"/>
    <x v="0"/>
    <x v="1"/>
    <x v="1"/>
    <x v="0"/>
    <x v="1"/>
    <x v="1"/>
    <x v="1"/>
    <x v="2"/>
    <x v="0"/>
    <x v="1"/>
    <x v="1"/>
    <x v="3"/>
    <x v="1"/>
    <x v="4"/>
    <x v="3"/>
    <x v="1"/>
    <x v="3"/>
    <x v="4"/>
    <x v="4"/>
    <x v="1"/>
    <x v="1"/>
    <x v="1"/>
    <x v="1"/>
    <x v="3"/>
    <x v="3"/>
    <x v="2"/>
    <x v="1"/>
    <x v="2"/>
    <x v="3"/>
    <x v="3"/>
    <x v="2"/>
    <x v="2"/>
    <x v="7"/>
    <x v="3"/>
    <x v="0"/>
    <x v="0"/>
    <x v="1"/>
    <m/>
    <x v="0"/>
    <x v="60"/>
  </r>
  <r>
    <d v="2022-08-10T11:29:35"/>
    <s v="sim"/>
    <x v="0"/>
    <x v="1"/>
    <x v="3"/>
    <x v="2"/>
    <x v="3"/>
    <x v="0"/>
    <x v="139"/>
    <x v="3"/>
    <x v="1"/>
    <x v="0"/>
    <x v="14"/>
    <x v="52"/>
    <x v="45"/>
    <x v="1"/>
    <x v="0"/>
    <x v="0"/>
    <x v="1"/>
    <x v="0"/>
    <x v="0"/>
    <x v="3"/>
    <x v="0"/>
    <x v="2"/>
    <x v="3"/>
    <x v="4"/>
    <x v="1"/>
    <x v="1"/>
    <x v="0"/>
    <x v="0"/>
    <x v="0"/>
    <x v="0"/>
    <x v="0"/>
    <x v="1"/>
    <x v="0"/>
    <x v="0"/>
    <x v="0"/>
    <x v="1"/>
    <x v="1"/>
    <x v="3"/>
    <x v="1"/>
    <x v="0"/>
    <x v="1"/>
    <x v="2"/>
    <x v="3"/>
    <x v="3"/>
    <x v="1"/>
    <x v="3"/>
    <x v="1"/>
    <x v="4"/>
    <x v="4"/>
    <x v="2"/>
    <x v="4"/>
    <x v="3"/>
    <x v="1"/>
    <x v="1"/>
    <x v="4"/>
    <x v="4"/>
    <x v="4"/>
    <x v="2"/>
    <x v="1"/>
    <x v="2"/>
    <x v="2"/>
    <x v="2"/>
    <x v="7"/>
    <x v="3"/>
    <x v="0"/>
    <x v="0"/>
    <x v="1"/>
    <s v="Outros."/>
    <x v="1"/>
    <x v="16"/>
  </r>
  <r>
    <d v="2022-08-11T01:07:05"/>
    <s v="sim"/>
    <x v="1"/>
    <x v="0"/>
    <x v="2"/>
    <x v="0"/>
    <x v="2"/>
    <x v="0"/>
    <x v="0"/>
    <x v="1"/>
    <x v="2"/>
    <x v="0"/>
    <x v="2"/>
    <x v="32"/>
    <x v="4"/>
    <x v="1"/>
    <x v="0"/>
    <x v="0"/>
    <x v="0"/>
    <x v="0"/>
    <x v="4"/>
    <x v="4"/>
    <x v="4"/>
    <x v="0"/>
    <x v="0"/>
    <x v="0"/>
    <x v="1"/>
    <x v="0"/>
    <x v="3"/>
    <x v="0"/>
    <x v="1"/>
    <x v="1"/>
    <x v="1"/>
    <x v="0"/>
    <x v="0"/>
    <x v="0"/>
    <x v="0"/>
    <x v="0"/>
    <x v="3"/>
    <x v="0"/>
    <x v="3"/>
    <x v="2"/>
    <x v="1"/>
    <x v="1"/>
    <x v="0"/>
    <x v="0"/>
    <x v="0"/>
    <x v="1"/>
    <x v="2"/>
    <x v="0"/>
    <x v="0"/>
    <x v="0"/>
    <x v="0"/>
    <x v="0"/>
    <x v="2"/>
    <x v="2"/>
    <x v="0"/>
    <x v="3"/>
    <x v="2"/>
    <x v="0"/>
    <x v="0"/>
    <x v="0"/>
    <x v="0"/>
    <x v="3"/>
    <x v="31"/>
    <x v="3"/>
    <x v="0"/>
    <x v="0"/>
    <x v="1"/>
    <m/>
    <x v="0"/>
    <x v="2"/>
  </r>
  <r>
    <d v="2022-08-11T05:02:14"/>
    <s v="sim"/>
    <x v="1"/>
    <x v="0"/>
    <x v="1"/>
    <x v="0"/>
    <x v="0"/>
    <x v="0"/>
    <x v="140"/>
    <x v="1"/>
    <x v="1"/>
    <x v="0"/>
    <x v="2"/>
    <x v="7"/>
    <x v="4"/>
    <x v="1"/>
    <x v="1"/>
    <x v="1"/>
    <x v="3"/>
    <x v="1"/>
    <x v="1"/>
    <x v="0"/>
    <x v="3"/>
    <x v="2"/>
    <x v="3"/>
    <x v="2"/>
    <x v="1"/>
    <x v="1"/>
    <x v="1"/>
    <x v="1"/>
    <x v="1"/>
    <x v="0"/>
    <x v="0"/>
    <x v="2"/>
    <x v="2"/>
    <x v="0"/>
    <x v="1"/>
    <x v="1"/>
    <x v="1"/>
    <x v="1"/>
    <x v="2"/>
    <x v="0"/>
    <x v="1"/>
    <x v="2"/>
    <x v="1"/>
    <x v="3"/>
    <x v="1"/>
    <x v="2"/>
    <x v="2"/>
    <x v="3"/>
    <x v="0"/>
    <x v="0"/>
    <x v="0"/>
    <x v="0"/>
    <x v="0"/>
    <x v="1"/>
    <x v="2"/>
    <x v="2"/>
    <x v="1"/>
    <x v="2"/>
    <x v="0"/>
    <x v="2"/>
    <x v="2"/>
    <x v="4"/>
    <x v="24"/>
    <x v="3"/>
    <x v="0"/>
    <x v="0"/>
    <x v="1"/>
    <s v="Problemas Vocais.;Problemas Osteomusculares.;Problemas Emocionais."/>
    <x v="0"/>
    <x v="23"/>
  </r>
  <r>
    <d v="2022-08-11T06:10:55"/>
    <s v="sim"/>
    <x v="1"/>
    <x v="0"/>
    <x v="1"/>
    <x v="0"/>
    <x v="2"/>
    <x v="0"/>
    <x v="141"/>
    <x v="1"/>
    <x v="2"/>
    <x v="0"/>
    <x v="2"/>
    <x v="5"/>
    <x v="6"/>
    <x v="1"/>
    <x v="3"/>
    <x v="3"/>
    <x v="3"/>
    <x v="1"/>
    <x v="1"/>
    <x v="1"/>
    <x v="1"/>
    <x v="1"/>
    <x v="1"/>
    <x v="5"/>
    <x v="1"/>
    <x v="1"/>
    <x v="2"/>
    <x v="2"/>
    <x v="0"/>
    <x v="0"/>
    <x v="0"/>
    <x v="1"/>
    <x v="1"/>
    <x v="0"/>
    <x v="1"/>
    <x v="1"/>
    <x v="1"/>
    <x v="1"/>
    <x v="0"/>
    <x v="1"/>
    <x v="1"/>
    <x v="1"/>
    <x v="1"/>
    <x v="2"/>
    <x v="3"/>
    <x v="1"/>
    <x v="3"/>
    <x v="4"/>
    <x v="2"/>
    <x v="1"/>
    <x v="1"/>
    <x v="3"/>
    <x v="1"/>
    <x v="3"/>
    <x v="2"/>
    <x v="3"/>
    <x v="2"/>
    <x v="3"/>
    <x v="4"/>
    <x v="0"/>
    <x v="2"/>
    <x v="2"/>
    <x v="41"/>
    <x v="3"/>
    <x v="1"/>
    <x v="1"/>
    <x v="1"/>
    <s v="Problemas Osteomusculares."/>
    <x v="0"/>
    <x v="0"/>
  </r>
  <r>
    <d v="2022-08-12T02:41:54"/>
    <s v="sim"/>
    <x v="1"/>
    <x v="1"/>
    <x v="2"/>
    <x v="2"/>
    <x v="1"/>
    <x v="10"/>
    <x v="142"/>
    <x v="0"/>
    <x v="1"/>
    <x v="0"/>
    <x v="2"/>
    <x v="3"/>
    <x v="4"/>
    <x v="1"/>
    <x v="5"/>
    <x v="1"/>
    <x v="4"/>
    <x v="1"/>
    <x v="5"/>
    <x v="1"/>
    <x v="1"/>
    <x v="5"/>
    <x v="2"/>
    <x v="2"/>
    <x v="3"/>
    <x v="0"/>
    <x v="0"/>
    <x v="3"/>
    <x v="0"/>
    <x v="0"/>
    <x v="0"/>
    <x v="0"/>
    <x v="1"/>
    <x v="0"/>
    <x v="1"/>
    <x v="0"/>
    <x v="1"/>
    <x v="1"/>
    <x v="0"/>
    <x v="1"/>
    <x v="1"/>
    <x v="1"/>
    <x v="4"/>
    <x v="1"/>
    <x v="4"/>
    <x v="4"/>
    <x v="0"/>
    <x v="1"/>
    <x v="0"/>
    <x v="0"/>
    <x v="0"/>
    <x v="1"/>
    <x v="4"/>
    <x v="3"/>
    <x v="0"/>
    <x v="1"/>
    <x v="3"/>
    <x v="1"/>
    <x v="1"/>
    <x v="0"/>
    <x v="0"/>
    <x v="1"/>
    <x v="18"/>
    <x v="3"/>
    <x v="1"/>
    <x v="1"/>
    <x v="1"/>
    <s v="Problemas Vocais.;Problemas Emocionais."/>
    <x v="0"/>
    <x v="13"/>
  </r>
  <r>
    <d v="2022-08-12T04:11:04"/>
    <s v="sim"/>
    <x v="1"/>
    <x v="1"/>
    <x v="1"/>
    <x v="0"/>
    <x v="2"/>
    <x v="0"/>
    <x v="143"/>
    <x v="1"/>
    <x v="0"/>
    <x v="0"/>
    <x v="2"/>
    <x v="9"/>
    <x v="34"/>
    <x v="1"/>
    <x v="0"/>
    <x v="0"/>
    <x v="1"/>
    <x v="0"/>
    <x v="4"/>
    <x v="4"/>
    <x v="4"/>
    <x v="0"/>
    <x v="0"/>
    <x v="0"/>
    <x v="2"/>
    <x v="0"/>
    <x v="3"/>
    <x v="2"/>
    <x v="1"/>
    <x v="1"/>
    <x v="1"/>
    <x v="0"/>
    <x v="0"/>
    <x v="0"/>
    <x v="0"/>
    <x v="3"/>
    <x v="3"/>
    <x v="0"/>
    <x v="3"/>
    <x v="2"/>
    <x v="1"/>
    <x v="3"/>
    <x v="0"/>
    <x v="2"/>
    <x v="2"/>
    <x v="1"/>
    <x v="2"/>
    <x v="2"/>
    <x v="0"/>
    <x v="0"/>
    <x v="0"/>
    <x v="0"/>
    <x v="1"/>
    <x v="0"/>
    <x v="0"/>
    <x v="0"/>
    <x v="2"/>
    <x v="3"/>
    <x v="0"/>
    <x v="0"/>
    <x v="0"/>
    <x v="2"/>
    <x v="0"/>
    <x v="3"/>
    <x v="0"/>
    <x v="1"/>
    <x v="1"/>
    <m/>
    <x v="1"/>
    <x v="81"/>
  </r>
  <r>
    <d v="2022-08-12T12:00:07"/>
    <s v="sim"/>
    <x v="1"/>
    <x v="2"/>
    <x v="1"/>
    <x v="0"/>
    <x v="3"/>
    <x v="0"/>
    <x v="144"/>
    <x v="1"/>
    <x v="2"/>
    <x v="0"/>
    <x v="2"/>
    <x v="17"/>
    <x v="2"/>
    <x v="1"/>
    <x v="3"/>
    <x v="4"/>
    <x v="3"/>
    <x v="3"/>
    <x v="1"/>
    <x v="1"/>
    <x v="1"/>
    <x v="5"/>
    <x v="2"/>
    <x v="1"/>
    <x v="1"/>
    <x v="1"/>
    <x v="0"/>
    <x v="1"/>
    <x v="2"/>
    <x v="0"/>
    <x v="1"/>
    <x v="0"/>
    <x v="2"/>
    <x v="2"/>
    <x v="2"/>
    <x v="1"/>
    <x v="1"/>
    <x v="1"/>
    <x v="2"/>
    <x v="0"/>
    <x v="0"/>
    <x v="1"/>
    <x v="4"/>
    <x v="2"/>
    <x v="4"/>
    <x v="4"/>
    <x v="2"/>
    <x v="1"/>
    <x v="1"/>
    <x v="3"/>
    <x v="2"/>
    <x v="1"/>
    <x v="4"/>
    <x v="3"/>
    <x v="3"/>
    <x v="1"/>
    <x v="3"/>
    <x v="1"/>
    <x v="3"/>
    <x v="2"/>
    <x v="1"/>
    <x v="1"/>
    <x v="7"/>
    <x v="3"/>
    <x v="1"/>
    <x v="1"/>
    <x v="1"/>
    <s v="Outros."/>
    <x v="0"/>
    <x v="10"/>
  </r>
  <r>
    <d v="2022-08-12T12:08:24"/>
    <s v="sim"/>
    <x v="1"/>
    <x v="0"/>
    <x v="3"/>
    <x v="0"/>
    <x v="3"/>
    <x v="12"/>
    <x v="145"/>
    <x v="1"/>
    <x v="0"/>
    <x v="0"/>
    <x v="2"/>
    <x v="38"/>
    <x v="4"/>
    <x v="1"/>
    <x v="0"/>
    <x v="1"/>
    <x v="4"/>
    <x v="3"/>
    <x v="0"/>
    <x v="1"/>
    <x v="1"/>
    <x v="4"/>
    <x v="5"/>
    <x v="4"/>
    <x v="2"/>
    <x v="0"/>
    <x v="3"/>
    <x v="0"/>
    <x v="1"/>
    <x v="1"/>
    <x v="1"/>
    <x v="0"/>
    <x v="0"/>
    <x v="0"/>
    <x v="0"/>
    <x v="3"/>
    <x v="3"/>
    <x v="3"/>
    <x v="3"/>
    <x v="2"/>
    <x v="0"/>
    <x v="0"/>
    <x v="4"/>
    <x v="1"/>
    <x v="4"/>
    <x v="4"/>
    <x v="1"/>
    <x v="1"/>
    <x v="1"/>
    <x v="0"/>
    <x v="0"/>
    <x v="0"/>
    <x v="4"/>
    <x v="3"/>
    <x v="1"/>
    <x v="1"/>
    <x v="3"/>
    <x v="1"/>
    <x v="2"/>
    <x v="0"/>
    <x v="0"/>
    <x v="1"/>
    <x v="7"/>
    <x v="3"/>
    <x v="1"/>
    <x v="1"/>
    <x v="1"/>
    <s v="Problemas Emocionais.;Outros."/>
    <x v="0"/>
    <x v="8"/>
  </r>
  <r>
    <d v="2022-08-13T01:25:36"/>
    <s v="sim"/>
    <x v="1"/>
    <x v="0"/>
    <x v="3"/>
    <x v="1"/>
    <x v="3"/>
    <x v="0"/>
    <x v="146"/>
    <x v="3"/>
    <x v="0"/>
    <x v="0"/>
    <x v="8"/>
    <x v="22"/>
    <x v="5"/>
    <x v="1"/>
    <x v="0"/>
    <x v="1"/>
    <x v="1"/>
    <x v="1"/>
    <x v="4"/>
    <x v="0"/>
    <x v="3"/>
    <x v="2"/>
    <x v="5"/>
    <x v="2"/>
    <x v="1"/>
    <x v="1"/>
    <x v="2"/>
    <x v="0"/>
    <x v="0"/>
    <x v="0"/>
    <x v="0"/>
    <x v="1"/>
    <x v="2"/>
    <x v="1"/>
    <x v="1"/>
    <x v="1"/>
    <x v="1"/>
    <x v="2"/>
    <x v="1"/>
    <x v="0"/>
    <x v="1"/>
    <x v="2"/>
    <x v="1"/>
    <x v="3"/>
    <x v="1"/>
    <x v="1"/>
    <x v="3"/>
    <x v="3"/>
    <x v="2"/>
    <x v="0"/>
    <x v="3"/>
    <x v="2"/>
    <x v="1"/>
    <x v="3"/>
    <x v="1"/>
    <x v="2"/>
    <x v="1"/>
    <x v="2"/>
    <x v="4"/>
    <x v="0"/>
    <x v="1"/>
    <x v="4"/>
    <x v="29"/>
    <x v="3"/>
    <x v="0"/>
    <x v="0"/>
    <x v="1"/>
    <m/>
    <x v="0"/>
    <x v="37"/>
  </r>
  <r>
    <d v="2022-08-13T07:40:39"/>
    <s v="sim"/>
    <x v="0"/>
    <x v="1"/>
    <x v="3"/>
    <x v="1"/>
    <x v="2"/>
    <x v="0"/>
    <x v="5"/>
    <x v="3"/>
    <x v="2"/>
    <x v="0"/>
    <x v="9"/>
    <x v="23"/>
    <x v="58"/>
    <x v="1"/>
    <x v="0"/>
    <x v="1"/>
    <x v="0"/>
    <x v="3"/>
    <x v="1"/>
    <x v="4"/>
    <x v="0"/>
    <x v="1"/>
    <x v="1"/>
    <x v="2"/>
    <x v="1"/>
    <x v="0"/>
    <x v="0"/>
    <x v="0"/>
    <x v="0"/>
    <x v="1"/>
    <x v="0"/>
    <x v="1"/>
    <x v="1"/>
    <x v="1"/>
    <x v="0"/>
    <x v="3"/>
    <x v="3"/>
    <x v="1"/>
    <x v="1"/>
    <x v="3"/>
    <x v="0"/>
    <x v="2"/>
    <x v="0"/>
    <x v="2"/>
    <x v="2"/>
    <x v="1"/>
    <x v="1"/>
    <x v="1"/>
    <x v="2"/>
    <x v="4"/>
    <x v="3"/>
    <x v="0"/>
    <x v="3"/>
    <x v="2"/>
    <x v="4"/>
    <x v="0"/>
    <x v="4"/>
    <x v="0"/>
    <x v="0"/>
    <x v="2"/>
    <x v="4"/>
    <x v="4"/>
    <x v="29"/>
    <x v="3"/>
    <x v="1"/>
    <x v="0"/>
    <x v="1"/>
    <s v="Problemas Vocais.;Problemas Osteomusculares."/>
    <x v="0"/>
    <x v="82"/>
  </r>
  <r>
    <d v="2022-08-15T01:40:19"/>
    <s v="sim"/>
    <x v="1"/>
    <x v="1"/>
    <x v="1"/>
    <x v="0"/>
    <x v="0"/>
    <x v="0"/>
    <x v="139"/>
    <x v="3"/>
    <x v="1"/>
    <x v="0"/>
    <x v="10"/>
    <x v="63"/>
    <x v="8"/>
    <x v="1"/>
    <x v="0"/>
    <x v="1"/>
    <x v="1"/>
    <x v="0"/>
    <x v="0"/>
    <x v="0"/>
    <x v="3"/>
    <x v="0"/>
    <x v="3"/>
    <x v="2"/>
    <x v="1"/>
    <x v="1"/>
    <x v="0"/>
    <x v="0"/>
    <x v="0"/>
    <x v="0"/>
    <x v="0"/>
    <x v="1"/>
    <x v="1"/>
    <x v="1"/>
    <x v="1"/>
    <x v="2"/>
    <x v="1"/>
    <x v="2"/>
    <x v="1"/>
    <x v="1"/>
    <x v="1"/>
    <x v="0"/>
    <x v="0"/>
    <x v="2"/>
    <x v="2"/>
    <x v="1"/>
    <x v="3"/>
    <x v="3"/>
    <x v="2"/>
    <x v="4"/>
    <x v="3"/>
    <x v="3"/>
    <x v="1"/>
    <x v="2"/>
    <x v="2"/>
    <x v="3"/>
    <x v="1"/>
    <x v="2"/>
    <x v="4"/>
    <x v="1"/>
    <x v="2"/>
    <x v="2"/>
    <x v="44"/>
    <x v="3"/>
    <x v="0"/>
    <x v="0"/>
    <x v="0"/>
    <s v="Problemas Vocais."/>
    <x v="0"/>
    <x v="3"/>
  </r>
  <r>
    <d v="2022-08-15T05:47:53"/>
    <s v="sim"/>
    <x v="1"/>
    <x v="0"/>
    <x v="2"/>
    <x v="1"/>
    <x v="2"/>
    <x v="0"/>
    <x v="147"/>
    <x v="3"/>
    <x v="2"/>
    <x v="2"/>
    <x v="13"/>
    <x v="25"/>
    <x v="59"/>
    <x v="1"/>
    <x v="1"/>
    <x v="0"/>
    <x v="3"/>
    <x v="5"/>
    <x v="0"/>
    <x v="4"/>
    <x v="0"/>
    <x v="5"/>
    <x v="2"/>
    <x v="4"/>
    <x v="1"/>
    <x v="1"/>
    <x v="0"/>
    <x v="0"/>
    <x v="2"/>
    <x v="0"/>
    <x v="3"/>
    <x v="1"/>
    <x v="2"/>
    <x v="1"/>
    <x v="0"/>
    <x v="1"/>
    <x v="1"/>
    <x v="1"/>
    <x v="1"/>
    <x v="1"/>
    <x v="0"/>
    <x v="1"/>
    <x v="4"/>
    <x v="2"/>
    <x v="4"/>
    <x v="2"/>
    <x v="2"/>
    <x v="2"/>
    <x v="2"/>
    <x v="1"/>
    <x v="1"/>
    <x v="0"/>
    <x v="3"/>
    <x v="1"/>
    <x v="4"/>
    <x v="2"/>
    <x v="2"/>
    <x v="4"/>
    <x v="2"/>
    <x v="4"/>
    <x v="1"/>
    <x v="1"/>
    <x v="19"/>
    <x v="3"/>
    <x v="1"/>
    <x v="0"/>
    <x v="1"/>
    <s v="Outros."/>
    <x v="0"/>
    <x v="67"/>
  </r>
  <r>
    <d v="2022-08-16T02:14:54"/>
    <s v="sim"/>
    <x v="1"/>
    <x v="1"/>
    <x v="1"/>
    <x v="0"/>
    <x v="0"/>
    <x v="0"/>
    <x v="2"/>
    <x v="1"/>
    <x v="1"/>
    <x v="0"/>
    <x v="2"/>
    <x v="12"/>
    <x v="60"/>
    <x v="1"/>
    <x v="0"/>
    <x v="1"/>
    <x v="1"/>
    <x v="0"/>
    <x v="0"/>
    <x v="0"/>
    <x v="0"/>
    <x v="0"/>
    <x v="3"/>
    <x v="0"/>
    <x v="2"/>
    <x v="0"/>
    <x v="0"/>
    <x v="1"/>
    <x v="1"/>
    <x v="1"/>
    <x v="0"/>
    <x v="2"/>
    <x v="1"/>
    <x v="0"/>
    <x v="1"/>
    <x v="1"/>
    <x v="1"/>
    <x v="3"/>
    <x v="0"/>
    <x v="1"/>
    <x v="0"/>
    <x v="0"/>
    <x v="0"/>
    <x v="2"/>
    <x v="2"/>
    <x v="1"/>
    <x v="0"/>
    <x v="2"/>
    <x v="2"/>
    <x v="0"/>
    <x v="3"/>
    <x v="0"/>
    <x v="2"/>
    <x v="2"/>
    <x v="2"/>
    <x v="3"/>
    <x v="0"/>
    <x v="0"/>
    <x v="4"/>
    <x v="0"/>
    <x v="3"/>
    <x v="1"/>
    <x v="28"/>
    <x v="3"/>
    <x v="0"/>
    <x v="0"/>
    <x v="0"/>
    <m/>
    <x v="1"/>
    <x v="2"/>
  </r>
  <r>
    <d v="2022-08-16T02:22:31"/>
    <s v="sim"/>
    <x v="1"/>
    <x v="0"/>
    <x v="1"/>
    <x v="0"/>
    <x v="2"/>
    <x v="0"/>
    <x v="32"/>
    <x v="1"/>
    <x v="1"/>
    <x v="0"/>
    <x v="2"/>
    <x v="38"/>
    <x v="61"/>
    <x v="1"/>
    <x v="0"/>
    <x v="1"/>
    <x v="0"/>
    <x v="1"/>
    <x v="0"/>
    <x v="0"/>
    <x v="0"/>
    <x v="2"/>
    <x v="3"/>
    <x v="2"/>
    <x v="2"/>
    <x v="0"/>
    <x v="3"/>
    <x v="2"/>
    <x v="1"/>
    <x v="1"/>
    <x v="1"/>
    <x v="0"/>
    <x v="1"/>
    <x v="0"/>
    <x v="0"/>
    <x v="3"/>
    <x v="1"/>
    <x v="1"/>
    <x v="0"/>
    <x v="1"/>
    <x v="1"/>
    <x v="0"/>
    <x v="0"/>
    <x v="2"/>
    <x v="2"/>
    <x v="1"/>
    <x v="2"/>
    <x v="2"/>
    <x v="2"/>
    <x v="4"/>
    <x v="3"/>
    <x v="0"/>
    <x v="2"/>
    <x v="2"/>
    <x v="0"/>
    <x v="3"/>
    <x v="2"/>
    <x v="3"/>
    <x v="4"/>
    <x v="0"/>
    <x v="3"/>
    <x v="0"/>
    <x v="4"/>
    <x v="3"/>
    <x v="0"/>
    <x v="0"/>
    <x v="0"/>
    <m/>
    <x v="0"/>
    <x v="18"/>
  </r>
  <r>
    <d v="2022-08-16T03:51:03"/>
    <s v="sim"/>
    <x v="1"/>
    <x v="0"/>
    <x v="2"/>
    <x v="0"/>
    <x v="2"/>
    <x v="0"/>
    <x v="32"/>
    <x v="0"/>
    <x v="1"/>
    <x v="0"/>
    <x v="2"/>
    <x v="2"/>
    <x v="2"/>
    <x v="1"/>
    <x v="0"/>
    <x v="3"/>
    <x v="0"/>
    <x v="1"/>
    <x v="3"/>
    <x v="1"/>
    <x v="0"/>
    <x v="0"/>
    <x v="3"/>
    <x v="5"/>
    <x v="2"/>
    <x v="0"/>
    <x v="3"/>
    <x v="2"/>
    <x v="1"/>
    <x v="0"/>
    <x v="1"/>
    <x v="1"/>
    <x v="1"/>
    <x v="0"/>
    <x v="3"/>
    <x v="1"/>
    <x v="2"/>
    <x v="1"/>
    <x v="0"/>
    <x v="0"/>
    <x v="0"/>
    <x v="0"/>
    <x v="4"/>
    <x v="3"/>
    <x v="3"/>
    <x v="2"/>
    <x v="4"/>
    <x v="1"/>
    <x v="3"/>
    <x v="1"/>
    <x v="4"/>
    <x v="2"/>
    <x v="1"/>
    <x v="3"/>
    <x v="4"/>
    <x v="4"/>
    <x v="1"/>
    <x v="4"/>
    <x v="4"/>
    <x v="1"/>
    <x v="3"/>
    <x v="3"/>
    <x v="7"/>
    <x v="3"/>
    <x v="0"/>
    <x v="0"/>
    <x v="1"/>
    <s v="Problemas Osteomusculares.;Problemas Emocionais.;Outros."/>
    <x v="0"/>
    <x v="10"/>
  </r>
  <r>
    <d v="2022-08-16T07:19:19"/>
    <s v="sim"/>
    <x v="1"/>
    <x v="2"/>
    <x v="0"/>
    <x v="0"/>
    <x v="0"/>
    <x v="0"/>
    <x v="33"/>
    <x v="3"/>
    <x v="1"/>
    <x v="0"/>
    <x v="10"/>
    <x v="64"/>
    <x v="10"/>
    <x v="1"/>
    <x v="1"/>
    <x v="4"/>
    <x v="0"/>
    <x v="1"/>
    <x v="0"/>
    <x v="0"/>
    <x v="0"/>
    <x v="4"/>
    <x v="1"/>
    <x v="0"/>
    <x v="1"/>
    <x v="1"/>
    <x v="1"/>
    <x v="2"/>
    <x v="0"/>
    <x v="0"/>
    <x v="0"/>
    <x v="2"/>
    <x v="2"/>
    <x v="2"/>
    <x v="1"/>
    <x v="1"/>
    <x v="1"/>
    <x v="1"/>
    <x v="1"/>
    <x v="0"/>
    <x v="0"/>
    <x v="0"/>
    <x v="1"/>
    <x v="3"/>
    <x v="3"/>
    <x v="3"/>
    <x v="3"/>
    <x v="2"/>
    <x v="4"/>
    <x v="4"/>
    <x v="1"/>
    <x v="0"/>
    <x v="1"/>
    <x v="1"/>
    <x v="3"/>
    <x v="0"/>
    <x v="2"/>
    <x v="2"/>
    <x v="0"/>
    <x v="1"/>
    <x v="2"/>
    <x v="2"/>
    <x v="46"/>
    <x v="3"/>
    <x v="0"/>
    <x v="0"/>
    <x v="0"/>
    <m/>
    <x v="0"/>
    <x v="7"/>
  </r>
  <r>
    <d v="2022-08-17T01:44:08"/>
    <s v="sim"/>
    <x v="0"/>
    <x v="1"/>
    <x v="1"/>
    <x v="0"/>
    <x v="2"/>
    <x v="0"/>
    <x v="148"/>
    <x v="3"/>
    <x v="0"/>
    <x v="0"/>
    <x v="0"/>
    <x v="65"/>
    <x v="46"/>
    <x v="1"/>
    <x v="1"/>
    <x v="1"/>
    <x v="0"/>
    <x v="3"/>
    <x v="3"/>
    <x v="4"/>
    <x v="0"/>
    <x v="4"/>
    <x v="5"/>
    <x v="5"/>
    <x v="1"/>
    <x v="0"/>
    <x v="3"/>
    <x v="0"/>
    <x v="1"/>
    <x v="1"/>
    <x v="1"/>
    <x v="1"/>
    <x v="2"/>
    <x v="2"/>
    <x v="0"/>
    <x v="2"/>
    <x v="1"/>
    <x v="2"/>
    <x v="3"/>
    <x v="2"/>
    <x v="1"/>
    <x v="3"/>
    <x v="0"/>
    <x v="4"/>
    <x v="2"/>
    <x v="1"/>
    <x v="2"/>
    <x v="2"/>
    <x v="4"/>
    <x v="1"/>
    <x v="2"/>
    <x v="0"/>
    <x v="1"/>
    <x v="4"/>
    <x v="1"/>
    <x v="1"/>
    <x v="1"/>
    <x v="1"/>
    <x v="2"/>
    <x v="3"/>
    <x v="1"/>
    <x v="1"/>
    <x v="48"/>
    <x v="3"/>
    <x v="1"/>
    <x v="1"/>
    <x v="1"/>
    <s v="Outros."/>
    <x v="0"/>
    <x v="83"/>
  </r>
  <r>
    <d v="2022-08-17T10:58:02"/>
    <s v="sim"/>
    <x v="1"/>
    <x v="2"/>
    <x v="1"/>
    <x v="0"/>
    <x v="2"/>
    <x v="5"/>
    <x v="37"/>
    <x v="0"/>
    <x v="0"/>
    <x v="0"/>
    <x v="2"/>
    <x v="14"/>
    <x v="4"/>
    <x v="1"/>
    <x v="0"/>
    <x v="1"/>
    <x v="0"/>
    <x v="1"/>
    <x v="0"/>
    <x v="0"/>
    <x v="4"/>
    <x v="1"/>
    <x v="3"/>
    <x v="2"/>
    <x v="1"/>
    <x v="1"/>
    <x v="0"/>
    <x v="3"/>
    <x v="0"/>
    <x v="0"/>
    <x v="0"/>
    <x v="1"/>
    <x v="1"/>
    <x v="0"/>
    <x v="2"/>
    <x v="3"/>
    <x v="0"/>
    <x v="1"/>
    <x v="2"/>
    <x v="0"/>
    <x v="2"/>
    <x v="1"/>
    <x v="0"/>
    <x v="3"/>
    <x v="2"/>
    <x v="1"/>
    <x v="2"/>
    <x v="2"/>
    <x v="3"/>
    <x v="2"/>
    <x v="4"/>
    <x v="2"/>
    <x v="2"/>
    <x v="0"/>
    <x v="2"/>
    <x v="3"/>
    <x v="2"/>
    <x v="0"/>
    <x v="0"/>
    <x v="0"/>
    <x v="0"/>
    <x v="0"/>
    <x v="8"/>
    <x v="3"/>
    <x v="1"/>
    <x v="0"/>
    <x v="1"/>
    <m/>
    <x v="0"/>
    <x v="60"/>
  </r>
  <r>
    <d v="2022-08-20T04:56:31"/>
    <s v="sim"/>
    <x v="1"/>
    <x v="0"/>
    <x v="2"/>
    <x v="0"/>
    <x v="1"/>
    <x v="1"/>
    <x v="149"/>
    <x v="1"/>
    <x v="2"/>
    <x v="0"/>
    <x v="2"/>
    <x v="27"/>
    <x v="2"/>
    <x v="1"/>
    <x v="0"/>
    <x v="1"/>
    <x v="0"/>
    <x v="4"/>
    <x v="1"/>
    <x v="0"/>
    <x v="0"/>
    <x v="2"/>
    <x v="1"/>
    <x v="2"/>
    <x v="1"/>
    <x v="0"/>
    <x v="0"/>
    <x v="0"/>
    <x v="0"/>
    <x v="1"/>
    <x v="1"/>
    <x v="0"/>
    <x v="1"/>
    <x v="0"/>
    <x v="1"/>
    <x v="0"/>
    <x v="3"/>
    <x v="1"/>
    <x v="3"/>
    <x v="1"/>
    <x v="0"/>
    <x v="1"/>
    <x v="1"/>
    <x v="2"/>
    <x v="3"/>
    <x v="2"/>
    <x v="1"/>
    <x v="4"/>
    <x v="2"/>
    <x v="4"/>
    <x v="3"/>
    <x v="0"/>
    <x v="1"/>
    <x v="1"/>
    <x v="0"/>
    <x v="2"/>
    <x v="1"/>
    <x v="3"/>
    <x v="0"/>
    <x v="0"/>
    <x v="2"/>
    <x v="2"/>
    <x v="7"/>
    <x v="3"/>
    <x v="1"/>
    <x v="0"/>
    <x v="1"/>
    <s v="Problemas Vocais.;Problemas Emocionais."/>
    <x v="0"/>
    <x v="65"/>
  </r>
  <r>
    <d v="2022-08-20T07:00:42"/>
    <s v="sim"/>
    <x v="1"/>
    <x v="1"/>
    <x v="1"/>
    <x v="0"/>
    <x v="0"/>
    <x v="6"/>
    <x v="150"/>
    <x v="1"/>
    <x v="2"/>
    <x v="0"/>
    <x v="2"/>
    <x v="27"/>
    <x v="62"/>
    <x v="1"/>
    <x v="0"/>
    <x v="0"/>
    <x v="3"/>
    <x v="5"/>
    <x v="4"/>
    <x v="1"/>
    <x v="1"/>
    <x v="4"/>
    <x v="1"/>
    <x v="4"/>
    <x v="1"/>
    <x v="1"/>
    <x v="1"/>
    <x v="3"/>
    <x v="0"/>
    <x v="2"/>
    <x v="1"/>
    <x v="0"/>
    <x v="1"/>
    <x v="3"/>
    <x v="2"/>
    <x v="2"/>
    <x v="1"/>
    <x v="1"/>
    <x v="2"/>
    <x v="0"/>
    <x v="2"/>
    <x v="1"/>
    <x v="1"/>
    <x v="4"/>
    <x v="3"/>
    <x v="2"/>
    <x v="1"/>
    <x v="4"/>
    <x v="4"/>
    <x v="4"/>
    <x v="3"/>
    <x v="3"/>
    <x v="1"/>
    <x v="2"/>
    <x v="0"/>
    <x v="3"/>
    <x v="4"/>
    <x v="4"/>
    <x v="1"/>
    <x v="0"/>
    <x v="1"/>
    <x v="3"/>
    <x v="18"/>
    <x v="3"/>
    <x v="1"/>
    <x v="1"/>
    <x v="1"/>
    <s v="Problemas Vocais.;Problemas Emocionais."/>
    <x v="0"/>
    <x v="65"/>
  </r>
  <r>
    <d v="2022-08-22T10:06:54"/>
    <s v="sim"/>
    <x v="1"/>
    <x v="1"/>
    <x v="2"/>
    <x v="0"/>
    <x v="1"/>
    <x v="10"/>
    <x v="121"/>
    <x v="4"/>
    <x v="1"/>
    <x v="0"/>
    <x v="3"/>
    <x v="59"/>
    <x v="8"/>
    <x v="0"/>
    <x v="1"/>
    <x v="4"/>
    <x v="4"/>
    <x v="3"/>
    <x v="5"/>
    <x v="1"/>
    <x v="1"/>
    <x v="5"/>
    <x v="3"/>
    <x v="5"/>
    <x v="1"/>
    <x v="1"/>
    <x v="0"/>
    <x v="2"/>
    <x v="0"/>
    <x v="0"/>
    <x v="0"/>
    <x v="2"/>
    <x v="2"/>
    <x v="2"/>
    <x v="2"/>
    <x v="1"/>
    <x v="1"/>
    <x v="2"/>
    <x v="2"/>
    <x v="0"/>
    <x v="0"/>
    <x v="0"/>
    <x v="4"/>
    <x v="1"/>
    <x v="4"/>
    <x v="4"/>
    <x v="1"/>
    <x v="1"/>
    <x v="3"/>
    <x v="1"/>
    <x v="2"/>
    <x v="1"/>
    <x v="1"/>
    <x v="3"/>
    <x v="3"/>
    <x v="4"/>
    <x v="1"/>
    <x v="1"/>
    <x v="4"/>
    <x v="1"/>
    <x v="2"/>
    <x v="1"/>
    <x v="17"/>
    <x v="3"/>
    <x v="1"/>
    <x v="1"/>
    <x v="1"/>
    <s v="Problemas Vocais.;Problemas Emocionais."/>
    <x v="0"/>
    <x v="24"/>
  </r>
  <r>
    <d v="2022-08-24T09:33:39"/>
    <s v="sim"/>
    <x v="1"/>
    <x v="0"/>
    <x v="3"/>
    <x v="1"/>
    <x v="2"/>
    <x v="8"/>
    <x v="151"/>
    <x v="1"/>
    <x v="0"/>
    <x v="0"/>
    <x v="2"/>
    <x v="27"/>
    <x v="4"/>
    <x v="1"/>
    <x v="2"/>
    <x v="1"/>
    <x v="0"/>
    <x v="1"/>
    <x v="4"/>
    <x v="4"/>
    <x v="3"/>
    <x v="0"/>
    <x v="0"/>
    <x v="0"/>
    <x v="1"/>
    <x v="0"/>
    <x v="0"/>
    <x v="0"/>
    <x v="1"/>
    <x v="1"/>
    <x v="1"/>
    <x v="0"/>
    <x v="2"/>
    <x v="0"/>
    <x v="1"/>
    <x v="1"/>
    <x v="3"/>
    <x v="0"/>
    <x v="3"/>
    <x v="2"/>
    <x v="1"/>
    <x v="0"/>
    <x v="4"/>
    <x v="2"/>
    <x v="2"/>
    <x v="2"/>
    <x v="4"/>
    <x v="3"/>
    <x v="2"/>
    <x v="4"/>
    <x v="3"/>
    <x v="3"/>
    <x v="3"/>
    <x v="2"/>
    <x v="0"/>
    <x v="2"/>
    <x v="2"/>
    <x v="3"/>
    <x v="0"/>
    <x v="0"/>
    <x v="0"/>
    <x v="0"/>
    <x v="19"/>
    <x v="3"/>
    <x v="0"/>
    <x v="0"/>
    <x v="1"/>
    <m/>
    <x v="1"/>
    <x v="3"/>
  </r>
  <r>
    <d v="2022-09-01T11:59:21"/>
    <s v="sim"/>
    <x v="0"/>
    <x v="0"/>
    <x v="2"/>
    <x v="0"/>
    <x v="4"/>
    <x v="3"/>
    <x v="152"/>
    <x v="1"/>
    <x v="3"/>
    <x v="2"/>
    <x v="2"/>
    <x v="10"/>
    <x v="2"/>
    <x v="0"/>
    <x v="1"/>
    <x v="0"/>
    <x v="1"/>
    <x v="0"/>
    <x v="4"/>
    <x v="5"/>
    <x v="5"/>
    <x v="0"/>
    <x v="0"/>
    <x v="0"/>
    <x v="2"/>
    <x v="0"/>
    <x v="3"/>
    <x v="0"/>
    <x v="1"/>
    <x v="1"/>
    <x v="0"/>
    <x v="1"/>
    <x v="1"/>
    <x v="0"/>
    <x v="0"/>
    <x v="0"/>
    <x v="3"/>
    <x v="0"/>
    <x v="3"/>
    <x v="2"/>
    <x v="1"/>
    <x v="3"/>
    <x v="3"/>
    <x v="2"/>
    <x v="4"/>
    <x v="4"/>
    <x v="4"/>
    <x v="3"/>
    <x v="1"/>
    <x v="3"/>
    <x v="2"/>
    <x v="4"/>
    <x v="4"/>
    <x v="3"/>
    <x v="1"/>
    <x v="1"/>
    <x v="3"/>
    <x v="1"/>
    <x v="2"/>
    <x v="4"/>
    <x v="1"/>
    <x v="1"/>
    <x v="25"/>
    <x v="3"/>
    <x v="1"/>
    <x v="0"/>
    <x v="1"/>
    <s v="Problemas Emocionais."/>
    <x v="0"/>
    <x v="23"/>
  </r>
  <r>
    <d v="2022-09-13T03:11:15"/>
    <s v="sim"/>
    <x v="0"/>
    <x v="2"/>
    <x v="1"/>
    <x v="0"/>
    <x v="4"/>
    <x v="3"/>
    <x v="153"/>
    <x v="4"/>
    <x v="1"/>
    <x v="0"/>
    <x v="14"/>
    <x v="66"/>
    <x v="63"/>
    <x v="0"/>
    <x v="1"/>
    <x v="1"/>
    <x v="0"/>
    <x v="1"/>
    <x v="0"/>
    <x v="3"/>
    <x v="3"/>
    <x v="4"/>
    <x v="5"/>
    <x v="4"/>
    <x v="0"/>
    <x v="1"/>
    <x v="0"/>
    <x v="2"/>
    <x v="0"/>
    <x v="0"/>
    <x v="0"/>
    <x v="1"/>
    <x v="1"/>
    <x v="1"/>
    <x v="1"/>
    <x v="3"/>
    <x v="0"/>
    <x v="3"/>
    <x v="0"/>
    <x v="1"/>
    <x v="0"/>
    <x v="0"/>
    <x v="1"/>
    <x v="4"/>
    <x v="3"/>
    <x v="2"/>
    <x v="3"/>
    <x v="4"/>
    <x v="4"/>
    <x v="1"/>
    <x v="1"/>
    <x v="1"/>
    <x v="1"/>
    <x v="1"/>
    <x v="3"/>
    <x v="2"/>
    <x v="1"/>
    <x v="2"/>
    <x v="3"/>
    <x v="3"/>
    <x v="2"/>
    <x v="2"/>
    <x v="1"/>
    <x v="3"/>
    <x v="1"/>
    <x v="1"/>
    <x v="1"/>
    <s v="Problemas Vocais.;Problemas Osteomusculares.;Problemas Emocionais."/>
    <x v="0"/>
    <x v="79"/>
  </r>
  <r>
    <d v="2022-08-08T02:29:30"/>
    <s v="sim"/>
    <x v="1"/>
    <x v="1"/>
    <x v="2"/>
    <x v="0"/>
    <x v="2"/>
    <x v="0"/>
    <x v="154"/>
    <x v="1"/>
    <x v="2"/>
    <x v="0"/>
    <x v="6"/>
    <x v="67"/>
    <x v="0"/>
    <x v="1"/>
    <x v="1"/>
    <x v="3"/>
    <x v="0"/>
    <x v="1"/>
    <x v="0"/>
    <x v="1"/>
    <x v="1"/>
    <x v="1"/>
    <x v="1"/>
    <x v="2"/>
    <x v="1"/>
    <x v="1"/>
    <x v="0"/>
    <x v="2"/>
    <x v="0"/>
    <x v="1"/>
    <x v="2"/>
    <x v="1"/>
    <x v="2"/>
    <x v="2"/>
    <x v="1"/>
    <x v="2"/>
    <x v="0"/>
    <x v="2"/>
    <x v="2"/>
    <x v="1"/>
    <x v="1"/>
    <x v="2"/>
    <x v="0"/>
    <x v="2"/>
    <x v="2"/>
    <x v="1"/>
    <x v="2"/>
    <x v="2"/>
    <x v="0"/>
    <x v="4"/>
    <x v="0"/>
    <x v="0"/>
    <x v="2"/>
    <x v="2"/>
    <x v="2"/>
    <x v="3"/>
    <x v="2"/>
    <x v="3"/>
    <x v="0"/>
    <x v="1"/>
    <x v="0"/>
    <x v="1"/>
    <x v="31"/>
    <x v="4"/>
    <x v="0"/>
    <x v="0"/>
    <x v="0"/>
    <m/>
    <x v="0"/>
    <x v="26"/>
  </r>
  <r>
    <d v="2022-08-09T10:02:45"/>
    <s v="sim"/>
    <x v="1"/>
    <x v="0"/>
    <x v="1"/>
    <x v="0"/>
    <x v="0"/>
    <x v="5"/>
    <x v="155"/>
    <x v="1"/>
    <x v="1"/>
    <x v="0"/>
    <x v="19"/>
    <x v="13"/>
    <x v="64"/>
    <x v="1"/>
    <x v="1"/>
    <x v="1"/>
    <x v="0"/>
    <x v="1"/>
    <x v="3"/>
    <x v="0"/>
    <x v="0"/>
    <x v="4"/>
    <x v="5"/>
    <x v="4"/>
    <x v="1"/>
    <x v="1"/>
    <x v="0"/>
    <x v="0"/>
    <x v="0"/>
    <x v="0"/>
    <x v="0"/>
    <x v="1"/>
    <x v="2"/>
    <x v="2"/>
    <x v="1"/>
    <x v="1"/>
    <x v="1"/>
    <x v="1"/>
    <x v="1"/>
    <x v="0"/>
    <x v="0"/>
    <x v="0"/>
    <x v="1"/>
    <x v="3"/>
    <x v="3"/>
    <x v="2"/>
    <x v="3"/>
    <x v="4"/>
    <x v="4"/>
    <x v="1"/>
    <x v="1"/>
    <x v="1"/>
    <x v="1"/>
    <x v="3"/>
    <x v="1"/>
    <x v="2"/>
    <x v="1"/>
    <x v="2"/>
    <x v="1"/>
    <x v="1"/>
    <x v="4"/>
    <x v="4"/>
    <x v="26"/>
    <x v="4"/>
    <x v="1"/>
    <x v="0"/>
    <x v="1"/>
    <s v="Problemas Vocais.;Problemas Emocionais."/>
    <x v="0"/>
    <x v="58"/>
  </r>
  <r>
    <d v="2022-08-10T01:10:48"/>
    <s v="sim"/>
    <x v="0"/>
    <x v="2"/>
    <x v="1"/>
    <x v="0"/>
    <x v="0"/>
    <x v="5"/>
    <x v="156"/>
    <x v="1"/>
    <x v="1"/>
    <x v="0"/>
    <x v="18"/>
    <x v="68"/>
    <x v="0"/>
    <x v="1"/>
    <x v="1"/>
    <x v="3"/>
    <x v="5"/>
    <x v="3"/>
    <x v="1"/>
    <x v="1"/>
    <x v="1"/>
    <x v="1"/>
    <x v="2"/>
    <x v="1"/>
    <x v="1"/>
    <x v="1"/>
    <x v="0"/>
    <x v="2"/>
    <x v="0"/>
    <x v="0"/>
    <x v="0"/>
    <x v="1"/>
    <x v="1"/>
    <x v="2"/>
    <x v="1"/>
    <x v="1"/>
    <x v="1"/>
    <x v="1"/>
    <x v="2"/>
    <x v="1"/>
    <x v="0"/>
    <x v="0"/>
    <x v="3"/>
    <x v="3"/>
    <x v="1"/>
    <x v="3"/>
    <x v="3"/>
    <x v="4"/>
    <x v="0"/>
    <x v="0"/>
    <x v="0"/>
    <x v="0"/>
    <x v="0"/>
    <x v="0"/>
    <x v="0"/>
    <x v="0"/>
    <x v="0"/>
    <x v="0"/>
    <x v="0"/>
    <x v="0"/>
    <x v="3"/>
    <x v="3"/>
    <x v="14"/>
    <x v="4"/>
    <x v="0"/>
    <x v="0"/>
    <x v="0"/>
    <m/>
    <x v="0"/>
    <x v="72"/>
  </r>
  <r>
    <d v="2022-08-10T11:25:23"/>
    <s v="sim"/>
    <x v="0"/>
    <x v="1"/>
    <x v="1"/>
    <x v="0"/>
    <x v="0"/>
    <x v="0"/>
    <x v="80"/>
    <x v="3"/>
    <x v="1"/>
    <x v="0"/>
    <x v="11"/>
    <x v="25"/>
    <x v="9"/>
    <x v="1"/>
    <x v="2"/>
    <x v="1"/>
    <x v="0"/>
    <x v="1"/>
    <x v="3"/>
    <x v="3"/>
    <x v="3"/>
    <x v="2"/>
    <x v="3"/>
    <x v="2"/>
    <x v="1"/>
    <x v="0"/>
    <x v="3"/>
    <x v="0"/>
    <x v="1"/>
    <x v="1"/>
    <x v="1"/>
    <x v="0"/>
    <x v="0"/>
    <x v="0"/>
    <x v="0"/>
    <x v="0"/>
    <x v="3"/>
    <x v="2"/>
    <x v="3"/>
    <x v="2"/>
    <x v="1"/>
    <x v="3"/>
    <x v="0"/>
    <x v="2"/>
    <x v="2"/>
    <x v="1"/>
    <x v="0"/>
    <x v="0"/>
    <x v="0"/>
    <x v="0"/>
    <x v="0"/>
    <x v="0"/>
    <x v="1"/>
    <x v="1"/>
    <x v="3"/>
    <x v="2"/>
    <x v="1"/>
    <x v="2"/>
    <x v="3"/>
    <x v="0"/>
    <x v="3"/>
    <x v="3"/>
    <x v="10"/>
    <x v="4"/>
    <x v="1"/>
    <x v="0"/>
    <x v="1"/>
    <s v="Problemas Emocionais."/>
    <x v="0"/>
    <x v="84"/>
  </r>
  <r>
    <d v="2022-08-16T04:41:27"/>
    <s v="sim"/>
    <x v="1"/>
    <x v="1"/>
    <x v="0"/>
    <x v="0"/>
    <x v="0"/>
    <x v="5"/>
    <x v="113"/>
    <x v="3"/>
    <x v="0"/>
    <x v="0"/>
    <x v="9"/>
    <x v="69"/>
    <x v="0"/>
    <x v="1"/>
    <x v="3"/>
    <x v="3"/>
    <x v="1"/>
    <x v="3"/>
    <x v="5"/>
    <x v="1"/>
    <x v="1"/>
    <x v="2"/>
    <x v="2"/>
    <x v="2"/>
    <x v="1"/>
    <x v="2"/>
    <x v="0"/>
    <x v="2"/>
    <x v="0"/>
    <x v="1"/>
    <x v="1"/>
    <x v="1"/>
    <x v="1"/>
    <x v="2"/>
    <x v="2"/>
    <x v="1"/>
    <x v="1"/>
    <x v="1"/>
    <x v="1"/>
    <x v="0"/>
    <x v="0"/>
    <x v="2"/>
    <x v="1"/>
    <x v="2"/>
    <x v="3"/>
    <x v="1"/>
    <x v="3"/>
    <x v="2"/>
    <x v="2"/>
    <x v="4"/>
    <x v="3"/>
    <x v="3"/>
    <x v="1"/>
    <x v="1"/>
    <x v="2"/>
    <x v="4"/>
    <x v="2"/>
    <x v="3"/>
    <x v="1"/>
    <x v="0"/>
    <x v="3"/>
    <x v="3"/>
    <x v="17"/>
    <x v="4"/>
    <x v="1"/>
    <x v="1"/>
    <x v="1"/>
    <s v="Problemas Emocionais.;Outros."/>
    <x v="0"/>
    <x v="79"/>
  </r>
  <r>
    <d v="2022-08-16T10:03:21"/>
    <s v="sim"/>
    <x v="0"/>
    <x v="1"/>
    <x v="1"/>
    <x v="0"/>
    <x v="3"/>
    <x v="0"/>
    <x v="33"/>
    <x v="3"/>
    <x v="2"/>
    <x v="0"/>
    <x v="8"/>
    <x v="70"/>
    <x v="5"/>
    <x v="1"/>
    <x v="2"/>
    <x v="0"/>
    <x v="1"/>
    <x v="0"/>
    <x v="4"/>
    <x v="4"/>
    <x v="4"/>
    <x v="0"/>
    <x v="0"/>
    <x v="0"/>
    <x v="2"/>
    <x v="0"/>
    <x v="3"/>
    <x v="0"/>
    <x v="1"/>
    <x v="1"/>
    <x v="1"/>
    <x v="0"/>
    <x v="0"/>
    <x v="0"/>
    <x v="0"/>
    <x v="0"/>
    <x v="3"/>
    <x v="0"/>
    <x v="3"/>
    <x v="2"/>
    <x v="1"/>
    <x v="3"/>
    <x v="0"/>
    <x v="3"/>
    <x v="0"/>
    <x v="0"/>
    <x v="0"/>
    <x v="0"/>
    <x v="4"/>
    <x v="4"/>
    <x v="3"/>
    <x v="0"/>
    <x v="0"/>
    <x v="0"/>
    <x v="0"/>
    <x v="3"/>
    <x v="0"/>
    <x v="4"/>
    <x v="0"/>
    <x v="1"/>
    <x v="0"/>
    <x v="0"/>
    <x v="31"/>
    <x v="4"/>
    <x v="0"/>
    <x v="0"/>
    <x v="0"/>
    <s v="Outros."/>
    <x v="1"/>
    <x v="73"/>
  </r>
  <r>
    <d v="2022-08-16T10:11:15"/>
    <s v="sim"/>
    <x v="1"/>
    <x v="0"/>
    <x v="1"/>
    <x v="0"/>
    <x v="0"/>
    <x v="0"/>
    <x v="33"/>
    <x v="3"/>
    <x v="1"/>
    <x v="0"/>
    <x v="3"/>
    <x v="71"/>
    <x v="23"/>
    <x v="1"/>
    <x v="1"/>
    <x v="3"/>
    <x v="3"/>
    <x v="3"/>
    <x v="5"/>
    <x v="1"/>
    <x v="1"/>
    <x v="2"/>
    <x v="3"/>
    <x v="2"/>
    <x v="1"/>
    <x v="0"/>
    <x v="0"/>
    <x v="0"/>
    <x v="0"/>
    <x v="1"/>
    <x v="0"/>
    <x v="0"/>
    <x v="1"/>
    <x v="0"/>
    <x v="1"/>
    <x v="3"/>
    <x v="0"/>
    <x v="3"/>
    <x v="0"/>
    <x v="1"/>
    <x v="0"/>
    <x v="3"/>
    <x v="3"/>
    <x v="0"/>
    <x v="2"/>
    <x v="1"/>
    <x v="2"/>
    <x v="2"/>
    <x v="2"/>
    <x v="4"/>
    <x v="3"/>
    <x v="3"/>
    <x v="2"/>
    <x v="2"/>
    <x v="2"/>
    <x v="3"/>
    <x v="2"/>
    <x v="0"/>
    <x v="0"/>
    <x v="0"/>
    <x v="0"/>
    <x v="3"/>
    <x v="4"/>
    <x v="4"/>
    <x v="1"/>
    <x v="1"/>
    <x v="1"/>
    <s v="Outros."/>
    <x v="0"/>
    <x v="2"/>
  </r>
  <r>
    <d v="2022-08-17T10:27:03"/>
    <s v="sim"/>
    <x v="1"/>
    <x v="1"/>
    <x v="2"/>
    <x v="0"/>
    <x v="2"/>
    <x v="0"/>
    <x v="33"/>
    <x v="3"/>
    <x v="1"/>
    <x v="0"/>
    <x v="14"/>
    <x v="37"/>
    <x v="45"/>
    <x v="1"/>
    <x v="0"/>
    <x v="1"/>
    <x v="0"/>
    <x v="0"/>
    <x v="1"/>
    <x v="0"/>
    <x v="0"/>
    <x v="2"/>
    <x v="3"/>
    <x v="2"/>
    <x v="1"/>
    <x v="0"/>
    <x v="0"/>
    <x v="0"/>
    <x v="0"/>
    <x v="1"/>
    <x v="0"/>
    <x v="1"/>
    <x v="1"/>
    <x v="1"/>
    <x v="0"/>
    <x v="3"/>
    <x v="3"/>
    <x v="0"/>
    <x v="0"/>
    <x v="1"/>
    <x v="1"/>
    <x v="0"/>
    <x v="0"/>
    <x v="2"/>
    <x v="2"/>
    <x v="1"/>
    <x v="3"/>
    <x v="4"/>
    <x v="2"/>
    <x v="4"/>
    <x v="1"/>
    <x v="2"/>
    <x v="1"/>
    <x v="2"/>
    <x v="4"/>
    <x v="0"/>
    <x v="1"/>
    <x v="2"/>
    <x v="4"/>
    <x v="1"/>
    <x v="4"/>
    <x v="4"/>
    <x v="7"/>
    <x v="4"/>
    <x v="1"/>
    <x v="0"/>
    <x v="1"/>
    <m/>
    <x v="0"/>
    <x v="60"/>
  </r>
  <r>
    <d v="2022-08-23T11:25:59"/>
    <s v="sim"/>
    <x v="0"/>
    <x v="0"/>
    <x v="1"/>
    <x v="0"/>
    <x v="0"/>
    <x v="0"/>
    <x v="157"/>
    <x v="2"/>
    <x v="2"/>
    <x v="0"/>
    <x v="6"/>
    <x v="59"/>
    <x v="0"/>
    <x v="1"/>
    <x v="2"/>
    <x v="1"/>
    <x v="0"/>
    <x v="0"/>
    <x v="3"/>
    <x v="3"/>
    <x v="0"/>
    <x v="0"/>
    <x v="0"/>
    <x v="2"/>
    <x v="1"/>
    <x v="0"/>
    <x v="3"/>
    <x v="0"/>
    <x v="1"/>
    <x v="1"/>
    <x v="0"/>
    <x v="1"/>
    <x v="0"/>
    <x v="0"/>
    <x v="1"/>
    <x v="3"/>
    <x v="3"/>
    <x v="3"/>
    <x v="0"/>
    <x v="1"/>
    <x v="1"/>
    <x v="1"/>
    <x v="0"/>
    <x v="0"/>
    <x v="0"/>
    <x v="0"/>
    <x v="0"/>
    <x v="0"/>
    <x v="0"/>
    <x v="4"/>
    <x v="0"/>
    <x v="0"/>
    <x v="0"/>
    <x v="2"/>
    <x v="0"/>
    <x v="2"/>
    <x v="1"/>
    <x v="1"/>
    <x v="0"/>
    <x v="0"/>
    <x v="0"/>
    <x v="0"/>
    <x v="42"/>
    <x v="4"/>
    <x v="1"/>
    <x v="0"/>
    <x v="1"/>
    <s v="Problemas Emocionais.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Tabela dinâmica47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78:B85" firstHeaderRow="1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axis="axisRow" dataField="1" showAll="0" defaultSubtotal="0">
      <items count="6">
        <item x="2"/>
        <item x="5"/>
        <item x="1"/>
        <item x="4"/>
        <item x="3"/>
        <item x="0"/>
      </items>
    </pivotField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Turnos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ela dinâmica54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20:C127" firstHeaderRow="0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axis="axisRow" dataField="1" showAll="0" defaultSubtotal="0">
      <items count="6">
        <item x="5"/>
        <item x="3"/>
        <item x="4"/>
        <item x="0"/>
        <item x="1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1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[A relação com os pares (professores).]" fld="18" subtotal="count" baseField="0" baseItem="0"/>
    <dataField name="Contagem de [A relação com os pares (professores).]2" fld="18" subtotal="count" showDataAs="percentOfTotal" baseField="18" baseItem="0" numFmtId="10"/>
  </dataFields>
  <formats count="1">
    <format dxfId="28">
      <pivotArea collapsedLevelsAreSubtotals="1" fieldPosition="0">
        <references count="2">
          <reference field="4294967294" count="1" selected="0">
            <x v="1"/>
          </reference>
          <reference field="18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0.xml><?xml version="1.0" encoding="utf-8"?>
<pivotTableDefinition xmlns="http://schemas.openxmlformats.org/spreadsheetml/2006/main" name="Tabela dinâmica3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5:O33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5"/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8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Contagem de [A relação com os pares (professores).]" fld="18" subtotal="count" baseField="0" baseItem="0"/>
    <dataField name="Contagem de [A relação com os pares (professores).]2" fld="18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1.xml><?xml version="1.0" encoding="utf-8"?>
<pivotTableDefinition xmlns="http://schemas.openxmlformats.org/spreadsheetml/2006/main" name="Tabela dinâmica4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6:O44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5"/>
        <item x="3"/>
        <item x="4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9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Contagem de [A Relação com os membros do núcleo gestores.]" fld="19" subtotal="count" baseField="0" baseItem="0"/>
    <dataField name="Contagem de [A Relação com os membros do núcleo gestores.]2" fld="19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2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O11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6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Contagem de Nível de satisfação" fld="16" subtotal="count" baseField="0" baseItem="0"/>
    <dataField name="Contagem de Nível de satisfação2" fld="16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3.xml><?xml version="1.0" encoding="utf-8"?>
<pivotTableDefinition xmlns="http://schemas.openxmlformats.org/spreadsheetml/2006/main" name="Tabela dinâmica10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04:O112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1"/>
        <item x="5"/>
        <item x="4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5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Contagem de [A Carga horária.]" fld="25" subtotal="count" baseField="0" baseItem="0"/>
    <dataField name="Contagem de [A Carga horária.]2" fld="25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4.xml><?xml version="1.0" encoding="utf-8"?>
<pivotTableDefinition xmlns="http://schemas.openxmlformats.org/spreadsheetml/2006/main" name="Tabela dinâmica20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89:K97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9">
        <item x="3"/>
        <item x="2"/>
        <item x="1"/>
        <item x="0"/>
        <item m="1" x="4"/>
        <item m="1" x="5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4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ntagem de [Ruídos]" fld="34" subtotal="count" baseField="0" baseItem="0"/>
    <dataField name="Contagem de [Ruídos]2" fld="34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5.xml><?xml version="1.0" encoding="utf-8"?>
<pivotTableDefinition xmlns="http://schemas.openxmlformats.org/spreadsheetml/2006/main" name="Tabela dinâmica28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79:K187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9">
        <item x="3"/>
        <item x="2"/>
        <item x="0"/>
        <item x="1"/>
        <item m="1" x="4"/>
        <item m="1" x="5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ntagem de [Localização]" fld="42" subtotal="count" baseField="0" baseItem="0"/>
    <dataField name="Contagem de [Localização]2" fld="42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6.xml><?xml version="1.0" encoding="utf-8"?>
<pivotTableDefinition xmlns="http://schemas.openxmlformats.org/spreadsheetml/2006/main" name="Tabela dinâmica27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67:K175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9">
        <item x="3"/>
        <item x="0"/>
        <item x="1"/>
        <item x="2"/>
        <item m="1" x="4"/>
        <item m="1" x="5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ntagem de [Ventiladores]" fld="41" subtotal="count" baseField="0" baseItem="0"/>
    <dataField name="Contagem de [Ventiladores]2" fld="41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7.xml><?xml version="1.0" encoding="utf-8"?>
<pivotTableDefinition xmlns="http://schemas.openxmlformats.org/spreadsheetml/2006/main" name="Tabela dinâmica13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2:K20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9">
        <item x="3"/>
        <item x="2"/>
        <item x="1"/>
        <item x="0"/>
        <item m="1" x="4"/>
        <item m="1" x="5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7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ntagem de [Banheiros]" fld="27" subtotal="count" baseField="0" baseItem="0"/>
    <dataField name="Contagem de [Banheiros]2" fld="27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8.xml><?xml version="1.0" encoding="utf-8"?>
<pivotTableDefinition xmlns="http://schemas.openxmlformats.org/spreadsheetml/2006/main" name="Tabela dinâmica18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67:K75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9">
        <item x="3"/>
        <item x="2"/>
        <item x="0"/>
        <item x="1"/>
        <item m="1" x="4"/>
        <item m="1" x="5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ntagem de [Acessibilidade]" fld="32" subtotal="count" baseField="0" baseItem="0"/>
    <dataField name="Contagem de [Acessibilidade]2" fld="32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9.xml><?xml version="1.0" encoding="utf-8"?>
<pivotTableDefinition xmlns="http://schemas.openxmlformats.org/spreadsheetml/2006/main" name="Tabela dinâmica22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11:K119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9">
        <item x="3"/>
        <item x="2"/>
        <item x="1"/>
        <item x="0"/>
        <item m="1" x="4"/>
        <item m="1" x="5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6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ntagem de [Segurança]" fld="36" subtotal="count" baseField="0" baseItem="0"/>
    <dataField name="Contagem de [Segurança]2" fld="36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ela dinâmica61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95:C202" firstHeaderRow="0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 defaultSubtotal="0">
      <items count="6">
        <item x="1"/>
        <item x="5"/>
        <item x="4"/>
        <item x="2"/>
        <item x="0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2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[A Carga horária.]" fld="25" subtotal="count" baseField="0" baseItem="0"/>
    <dataField name="Contagem de [A Carga horária.]2" fld="25" subtotal="count" showDataAs="percentOfTotal" baseField="25" baseItem="0" numFmtId="10"/>
  </dataFields>
  <formats count="1">
    <format dxfId="29">
      <pivotArea collapsedLevelsAreSubtotals="1" fieldPosition="0">
        <references count="2">
          <reference field="4294967294" count="1" selected="0">
            <x v="1"/>
          </reference>
          <reference field="2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0.xml><?xml version="1.0" encoding="utf-8"?>
<pivotTableDefinition xmlns="http://schemas.openxmlformats.org/spreadsheetml/2006/main" name="Tabela dinâmica15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4:K42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9">
        <item x="3"/>
        <item x="1"/>
        <item x="2"/>
        <item x="0"/>
        <item m="1" x="4"/>
        <item m="1" x="5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9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ntagem de [Quadra de esportes]" fld="29" subtotal="count" baseField="0" baseItem="0"/>
    <dataField name="Contagem de [Quadra de esportes]2" fld="29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1.xml><?xml version="1.0" encoding="utf-8"?>
<pivotTableDefinition xmlns="http://schemas.openxmlformats.org/spreadsheetml/2006/main" name="Tabela dinâmica16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45:K53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9">
        <item x="3"/>
        <item x="2"/>
        <item x="0"/>
        <item x="1"/>
        <item m="1" x="4"/>
        <item m="1" x="5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0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ntagem de [Sala de aula]" fld="30" subtotal="count" baseField="0" baseItem="0"/>
    <dataField name="Contagem de [Sala de aula]2" fld="30" subtotal="count" showDataAs="percentOfRow" baseField="6" baseItem="0" numFmtId="10"/>
  </dataFields>
  <formats count="1">
    <format dxfId="3">
      <pivotArea type="origin" dataOnly="0" labelOnly="1" outline="0" offset="A2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2.xml><?xml version="1.0" encoding="utf-8"?>
<pivotTableDefinition xmlns="http://schemas.openxmlformats.org/spreadsheetml/2006/main" name="Tabela dinâmica11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K9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9">
        <item x="1"/>
        <item x="3"/>
        <item x="0"/>
        <item x="2"/>
        <item m="1" x="4"/>
        <item m="1" x="5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6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ntagem de [Auditório]" fld="26" subtotal="count" baseField="0" baseItem="0"/>
    <dataField name="Contagem de [Auditório]2" fld="26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3.xml><?xml version="1.0" encoding="utf-8"?>
<pivotTableDefinition xmlns="http://schemas.openxmlformats.org/spreadsheetml/2006/main" name="Tabela dinâmica14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3:K31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9">
        <item x="1"/>
        <item x="2"/>
        <item x="0"/>
        <item x="3"/>
        <item m="1" x="4"/>
        <item m="1" x="5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8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ntagem de [Biblioteca]" fld="28" subtotal="count" baseField="0" baseItem="0"/>
    <dataField name="Contagem de [Biblioteca]2" fld="28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4.xml><?xml version="1.0" encoding="utf-8"?>
<pivotTableDefinition xmlns="http://schemas.openxmlformats.org/spreadsheetml/2006/main" name="Tabela dinâmica29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90:K198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9">
        <item x="1"/>
        <item x="2"/>
        <item x="0"/>
        <item x="3"/>
        <item m="1" x="4"/>
        <item m="1" x="5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3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ntagem de [Sala de informática]" fld="43" subtotal="count" baseField="0" baseItem="0"/>
    <dataField name="Contagem de [Sala de informática]2" fld="43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5.xml><?xml version="1.0" encoding="utf-8"?>
<pivotTableDefinition xmlns="http://schemas.openxmlformats.org/spreadsheetml/2006/main" name="Tabela dinâmica23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22:K130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9">
        <item x="1"/>
        <item x="2"/>
        <item x="3"/>
        <item x="0"/>
        <item m="1" x="4"/>
        <item m="1" x="5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7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ntagem de [Brinquedoteca/sala de jogos]" fld="37" subtotal="count" baseField="0" baseItem="0"/>
    <dataField name="Contagem de [Brinquedoteca/sala de jogos]2" fld="37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6.xml><?xml version="1.0" encoding="utf-8"?>
<pivotTableDefinition xmlns="http://schemas.openxmlformats.org/spreadsheetml/2006/main" name="Tabela dinâmica25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44:K152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9">
        <item x="1"/>
        <item x="2"/>
        <item x="3"/>
        <item x="0"/>
        <item m="1" x="4"/>
        <item m="1" x="5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9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ntagem de [Laboratórios]" fld="39" subtotal="count" baseField="0" baseItem="0"/>
    <dataField name="Contagem de [Laboratórios]2" fld="39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7.xml><?xml version="1.0" encoding="utf-8"?>
<pivotTableDefinition xmlns="http://schemas.openxmlformats.org/spreadsheetml/2006/main" name="Tabela dinâmica24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33:K141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9">
        <item x="1"/>
        <item x="2"/>
        <item x="0"/>
        <item x="3"/>
        <item m="1" x="4"/>
        <item m="1" x="5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8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ntagem de [Videoteca]" fld="38" subtotal="count" baseField="0" baseItem="0"/>
    <dataField name="Contagem de [Videoteca]2" fld="38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8.xml><?xml version="1.0" encoding="utf-8"?>
<pivotTableDefinition xmlns="http://schemas.openxmlformats.org/spreadsheetml/2006/main" name="Tabela dinâmica21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00:K108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9">
        <item x="3"/>
        <item x="2"/>
        <item x="1"/>
        <item x="0"/>
        <item m="1" x="4"/>
        <item m="1" x="5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5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ntagem de [Estacionamento]" fld="35" subtotal="count" baseField="0" baseItem="0"/>
    <dataField name="Contagem de [Estacionamento]2" fld="35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9.xml><?xml version="1.0" encoding="utf-8"?>
<pivotTableDefinition xmlns="http://schemas.openxmlformats.org/spreadsheetml/2006/main" name="Tabela dinâmica17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56:K64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9">
        <item x="3"/>
        <item x="2"/>
        <item x="0"/>
        <item x="1"/>
        <item m="1" x="4"/>
        <item m="1" x="5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ntagem de [Sala dos professores/planejamento]" fld="31" subtotal="count" baseField="0" baseItem="0"/>
    <dataField name="Contagem de [Sala dos professores/planejamento]2" fld="31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ela dinâmica50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98:C105" firstHeaderRow="0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axis="axisRow" dataField="1" showAll="0" defaultSubtotal="0">
      <items count="6">
        <item x="5"/>
        <item x="3"/>
        <item x="1"/>
        <item x="0"/>
        <item x="2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Nível de satisfação" fld="16" subtotal="count" baseField="0" baseItem="0"/>
    <dataField name="Contagem de Nível de satisfação2" fld="16" subtotal="count" showDataAs="percentOfTotal" baseField="16" baseItem="0" numFmtId="10"/>
  </dataFields>
  <formats count="1">
    <format dxfId="30">
      <pivotArea collapsedLevelsAreSubtotals="1" fieldPosition="0">
        <references count="2">
          <reference field="4294967294" count="1" selected="0">
            <x v="1"/>
          </reference>
          <reference field="16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0.xml><?xml version="1.0" encoding="utf-8"?>
<pivotTableDefinition xmlns="http://schemas.openxmlformats.org/spreadsheetml/2006/main" name="Tabela dinâmica26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56:K164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9">
        <item x="1"/>
        <item x="2"/>
        <item x="0"/>
        <item x="3"/>
        <item m="1" x="4"/>
        <item m="1" x="5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0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ntagem de [Parquinho/pátio para recreação]" fld="40" subtotal="count" baseField="0" baseItem="0"/>
    <dataField name="Contagem de [Parquinho/pátio para recreação]2" fld="40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1.xml><?xml version="1.0" encoding="utf-8"?>
<pivotTableDefinition xmlns="http://schemas.openxmlformats.org/spreadsheetml/2006/main" name="Tabela dinâmica19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78:K86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9">
        <item x="3"/>
        <item x="2"/>
        <item x="1"/>
        <item x="0"/>
        <item m="1" x="4"/>
        <item m="1" x="5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3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ntagem de [Mobiliário]" fld="33" subtotal="count" baseField="0" baseItem="0"/>
    <dataField name="Contagem de [Mobiliário]2" fld="33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2.xml><?xml version="1.0" encoding="utf-8"?>
<pivotTableDefinition xmlns="http://schemas.openxmlformats.org/spreadsheetml/2006/main" name="Tabela dinâmica43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34:M142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11">
        <item x="0"/>
        <item x="2"/>
        <item x="4"/>
        <item x="3"/>
        <item x="1"/>
        <item m="1" x="8"/>
        <item m="1" x="9"/>
        <item m="1" x="6"/>
        <item m="1" x="7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6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ntagem de [Ser intimidado ou ofendido verbalmente pelos alunos]" fld="56" subtotal="count" baseField="0" baseItem="0"/>
    <dataField name="Contagem de [Ser intimidado ou ofendido verbalmente pelos alunos]2" fld="56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3.xml><?xml version="1.0" encoding="utf-8"?>
<pivotTableDefinition xmlns="http://schemas.openxmlformats.org/spreadsheetml/2006/main" name="Tabela dinâmica47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78:M186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11">
        <item x="0"/>
        <item x="4"/>
        <item x="1"/>
        <item x="3"/>
        <item x="2"/>
        <item m="1" x="8"/>
        <item m="1" x="9"/>
        <item m="1" x="6"/>
        <item m="1" x="7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ntagem de [Ser fiscalizado/monitorado]" fld="60" subtotal="count" baseField="0" baseItem="0"/>
    <dataField name="Contagem de [Ser fiscalizado/monitorado]2" fld="60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4.xml><?xml version="1.0" encoding="utf-8"?>
<pivotTableDefinition xmlns="http://schemas.openxmlformats.org/spreadsheetml/2006/main" name="Tabela dinâmica31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M9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11">
        <item x="2"/>
        <item x="0"/>
        <item x="3"/>
        <item x="1"/>
        <item x="4"/>
        <item m="1" x="8"/>
        <item m="1" x="9"/>
        <item m="1" x="6"/>
        <item m="1" x="7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4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ntagem de [Eu me sinto estressado em meu trabalho]" fld="44" subtotal="count" baseField="0" baseItem="0"/>
    <dataField name="Contagem de [Eu me sinto estressado em meu trabalho]2" fld="44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5.xml><?xml version="1.0" encoding="utf-8"?>
<pivotTableDefinition xmlns="http://schemas.openxmlformats.org/spreadsheetml/2006/main" name="Tabela dinâmica42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23:M131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11">
        <item x="0"/>
        <item x="2"/>
        <item x="4"/>
        <item x="1"/>
        <item x="3"/>
        <item m="1" x="8"/>
        <item m="1" x="9"/>
        <item m="1" x="6"/>
        <item m="1" x="7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5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ntagem de [Manter a disciplina dentro da sala de aula/escola]" fld="55" subtotal="count" baseField="0" baseItem="0"/>
    <dataField name="Contagem de [Manter a disciplina dentro da sala de aula/escola]2" fld="55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6.xml><?xml version="1.0" encoding="utf-8"?>
<pivotTableDefinition xmlns="http://schemas.openxmlformats.org/spreadsheetml/2006/main" name="Tabela dinâmica46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67:M175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11">
        <item x="0"/>
        <item x="3"/>
        <item x="4"/>
        <item x="2"/>
        <item x="1"/>
        <item m="1" x="8"/>
        <item m="1" x="9"/>
        <item m="1" x="6"/>
        <item m="1" x="7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9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ntagem de [Adaptar as aulas para alunos com necessidades educativas especiais.]" fld="59" subtotal="count" baseField="0" baseItem="0"/>
    <dataField name="Contagem de [Adaptar as aulas para alunos com necessidades educativas especiais.]2" fld="59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7.xml><?xml version="1.0" encoding="utf-8"?>
<pivotTableDefinition xmlns="http://schemas.openxmlformats.org/spreadsheetml/2006/main" name="Tabela dinâmica34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4:M42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11">
        <item x="0"/>
        <item x="1"/>
        <item x="3"/>
        <item x="2"/>
        <item x="4"/>
        <item m="1" x="8"/>
        <item m="1" x="9"/>
        <item m="1" x="6"/>
        <item m="1" x="7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7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ntagem de [Meu trabalho impacta negativamente minha saúde física.]" fld="47" subtotal="count" baseField="0" baseItem="0"/>
    <dataField name="Contagem de [Meu trabalho impacta negativamente minha saúde física.]2" fld="47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8.xml><?xml version="1.0" encoding="utf-8"?>
<pivotTableDefinition xmlns="http://schemas.openxmlformats.org/spreadsheetml/2006/main" name="Tabela dinâmica36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56:M64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11">
        <item x="0"/>
        <item x="2"/>
        <item x="3"/>
        <item x="4"/>
        <item x="1"/>
        <item m="1" x="8"/>
        <item m="1" x="9"/>
        <item m="1" x="6"/>
        <item m="1" x="7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9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ntagem de [Eu me sinto sobrecarregado no trabalho.]" fld="49" subtotal="count" baseField="0" baseItem="0"/>
    <dataField name="Contagem de [Eu me sinto sobrecarregado no trabalho.]2" fld="49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9.xml><?xml version="1.0" encoding="utf-8"?>
<pivotTableDefinition xmlns="http://schemas.openxmlformats.org/spreadsheetml/2006/main" name="Tabela dinâmica50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11:M219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11">
        <item x="0"/>
        <item x="3"/>
        <item x="4"/>
        <item x="2"/>
        <item x="1"/>
        <item m="1" x="8"/>
        <item m="1" x="9"/>
        <item m="1" x="6"/>
        <item m="1" x="7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3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ntagem de [Lidar com o uso violências midiáticas que julgam o trabalho docente.]" fld="63" subtotal="count" baseField="0" baseItem="0"/>
    <dataField name="Contagem de [Lidar com o uso violências midiáticas que julgam o trabalho docente.]2" fld="63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ela dinâmica57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52:C159" firstHeaderRow="0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 defaultSubtotal="0">
      <items count="6">
        <item x="1"/>
        <item x="0"/>
        <item x="3"/>
        <item x="4"/>
        <item x="5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2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[A Remuneração (salário).]" fld="21" subtotal="count" baseField="0" baseItem="0"/>
    <dataField name="Contagem de [A Remuneração (salário).]2" fld="21" subtotal="count" showDataAs="percentOfTotal" baseField="21" baseItem="0" numFmtId="10"/>
  </dataFields>
  <formats count="2">
    <format dxfId="32">
      <pivotArea collapsedLevelsAreSubtotals="1" fieldPosition="0">
        <references count="2">
          <reference field="4294967294" count="1" selected="0">
            <x v="1"/>
          </reference>
          <reference field="21" count="1">
            <x v="3"/>
          </reference>
        </references>
      </pivotArea>
    </format>
    <format dxfId="31">
      <pivotArea field="2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0.xml><?xml version="1.0" encoding="utf-8"?>
<pivotTableDefinition xmlns="http://schemas.openxmlformats.org/spreadsheetml/2006/main" name="Tabela dinâmica40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01:M109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11">
        <item x="0"/>
        <item x="3"/>
        <item x="2"/>
        <item x="1"/>
        <item x="4"/>
        <item m="1" x="8"/>
        <item m="1" x="9"/>
        <item m="1" x="6"/>
        <item m="1" x="7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3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ntagem de [Ter responsabilidade extra devido à ausência de professores]" fld="53" subtotal="count" baseField="0" baseItem="0"/>
    <dataField name="Contagem de [Ter responsabilidade extra devido à ausência de professores]2" fld="53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1.xml><?xml version="1.0" encoding="utf-8"?>
<pivotTableDefinition xmlns="http://schemas.openxmlformats.org/spreadsheetml/2006/main" name="Tabela dinâmica37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67:M75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11">
        <item x="0"/>
        <item x="2"/>
        <item x="3"/>
        <item x="4"/>
        <item x="1"/>
        <item m="1" x="8"/>
        <item m="1" x="9"/>
        <item m="1" x="6"/>
        <item m="1" x="7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ntagem de [Ter que preparar muitas aulas]" fld="50" subtotal="count" baseField="0" baseItem="0"/>
    <dataField name="Contagem de [Ter que preparar muitas aulas]2" fld="50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2.xml><?xml version="1.0" encoding="utf-8"?>
<pivotTableDefinition xmlns="http://schemas.openxmlformats.org/spreadsheetml/2006/main" name="Tabela dinâmica38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78:M86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11">
        <item x="0"/>
        <item x="4"/>
        <item x="2"/>
        <item x="1"/>
        <item x="3"/>
        <item m="1" x="8"/>
        <item m="1" x="9"/>
        <item m="1" x="6"/>
        <item m="1" x="7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1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ntagem de [Ter que dar muitas aulas]" fld="51" subtotal="count" baseField="0" baseItem="0"/>
    <dataField name="Contagem de [Ter que dar muitas aulas]2" fld="51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3.xml><?xml version="1.0" encoding="utf-8"?>
<pivotTableDefinition xmlns="http://schemas.openxmlformats.org/spreadsheetml/2006/main" name="Tabela dinâmica48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89:M197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11">
        <item x="0"/>
        <item x="1"/>
        <item x="2"/>
        <item x="3"/>
        <item x="4"/>
        <item m="1" x="8"/>
        <item m="1" x="9"/>
        <item m="1" x="6"/>
        <item m="1" x="7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1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ntagem de [Utilizar o sistema I-Educar para preencher o diário de classe]" fld="61" subtotal="count" baseField="0" baseItem="0"/>
    <dataField name="Contagem de [Utilizar o sistema I-Educar para preencher o diário de classe]2" fld="61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4.xml><?xml version="1.0" encoding="utf-8"?>
<pivotTableDefinition xmlns="http://schemas.openxmlformats.org/spreadsheetml/2006/main" name="Tabela dinâmica39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89:M97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11">
        <item x="0"/>
        <item x="3"/>
        <item x="4"/>
        <item x="1"/>
        <item x="2"/>
        <item m="1" x="8"/>
        <item m="1" x="9"/>
        <item m="1" x="6"/>
        <item m="1" x="7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2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ntagem de [Ter que corrigir muitas provas/exercícios]" fld="52" subtotal="count" baseField="0" baseItem="0"/>
    <dataField name="Contagem de [Ter que corrigir muitas provas/exercícios]2" fld="52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5.xml><?xml version="1.0" encoding="utf-8"?>
<pivotTableDefinition xmlns="http://schemas.openxmlformats.org/spreadsheetml/2006/main" name="Tabela dinâmica32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2:M20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11">
        <item x="0"/>
        <item x="2"/>
        <item x="3"/>
        <item x="4"/>
        <item x="1"/>
        <item m="1" x="8"/>
        <item m="1" x="9"/>
        <item m="1" x="6"/>
        <item m="1" x="7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5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ntagem de [Meu trabalho não deixa tempo para minha vida pessoal.]" fld="45" subtotal="count" baseField="0" baseItem="0"/>
    <dataField name="Contagem de [Meu trabalho não deixa tempo para minha vida pessoal.]2" fld="45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6.xml><?xml version="1.0" encoding="utf-8"?>
<pivotTableDefinition xmlns="http://schemas.openxmlformats.org/spreadsheetml/2006/main" name="Tabela dinâmica41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12:M120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11">
        <item x="0"/>
        <item x="2"/>
        <item x="3"/>
        <item x="1"/>
        <item x="4"/>
        <item m="1" x="8"/>
        <item m="1" x="9"/>
        <item m="1" x="6"/>
        <item m="1" x="7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4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ntagem de [Ser responsabilizado pelo desempenho dos alunos]" fld="54" subtotal="count" baseField="0" baseItem="0"/>
    <dataField name="Contagem de [Ser responsabilizado pelo desempenho dos alunos]2" fld="54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7.xml><?xml version="1.0" encoding="utf-8"?>
<pivotTableDefinition xmlns="http://schemas.openxmlformats.org/spreadsheetml/2006/main" name="Tabela dinâmica45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56:M164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11">
        <item x="0"/>
        <item x="2"/>
        <item x="4"/>
        <item x="1"/>
        <item x="3"/>
        <item m="1" x="8"/>
        <item m="1" x="9"/>
        <item m="1" x="6"/>
        <item m="1" x="7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8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ntagem de [Responder às preocupações de pais ou responsáveis]" fld="58" subtotal="count" baseField="0" baseItem="0"/>
    <dataField name="Contagem de [Responder às preocupações de pais ou responsáveis]2" fld="58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8.xml><?xml version="1.0" encoding="utf-8"?>
<pivotTableDefinition xmlns="http://schemas.openxmlformats.org/spreadsheetml/2006/main" name="Tabela dinâmica35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45:M53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11">
        <item x="0"/>
        <item x="2"/>
        <item x="4"/>
        <item x="3"/>
        <item x="1"/>
        <item m="1" x="8"/>
        <item m="1" x="9"/>
        <item m="1" x="6"/>
        <item m="1" x="7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8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ntagem de [Eu costumo levar trabalho para fazer em casa.]" fld="48" subtotal="count" baseField="0" baseItem="0"/>
    <dataField name="Contagem de [Eu costumo levar trabalho para fazer em casa.]2" fld="48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9.xml><?xml version="1.0" encoding="utf-8"?>
<pivotTableDefinition xmlns="http://schemas.openxmlformats.org/spreadsheetml/2006/main" name="Tabela dinâmica33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3:M31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11">
        <item x="0"/>
        <item x="2"/>
        <item x="1"/>
        <item x="3"/>
        <item x="4"/>
        <item m="1" x="8"/>
        <item m="1" x="9"/>
        <item m="1" x="6"/>
        <item m="1" x="7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6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ntagem de [Meu trabalho impacta negativamente minha saúde mental.]" fld="46" subtotal="count" baseField="0" baseItem="0"/>
    <dataField name="Contagem de [Meu trabalho impacta negativamente minha saúde mental.]2" fld="46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ela dinâmica4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4:C39" firstHeaderRow="0" firstDataRow="1" firstDataCol="1"/>
  <pivotFields count="72">
    <pivotField numFmtId="164" showAll="0"/>
    <pivotField showAll="0"/>
    <pivotField showAll="0"/>
    <pivotField showAll="0" defaultSubtotal="0"/>
    <pivotField showAll="0"/>
    <pivotField axis="axisRow" dataField="1" showAll="0">
      <items count="6">
        <item x="1"/>
        <item m="1" x="4"/>
        <item x="0"/>
        <item x="3"/>
        <item x="2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5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Escolaridade:" fld="5" subtotal="count" baseField="0" baseItem="0"/>
    <dataField name="Contagem de Escolaridade:2" fld="5" subtotal="count" showDataAs="percentOfTotal" baseField="5" baseItem="3" numFmtId="10"/>
  </dataFields>
  <formats count="1">
    <format dxfId="33">
      <pivotArea collapsedLevelsAreSubtotals="1" fieldPosition="0">
        <references count="2">
          <reference field="4294967294" count="1" selected="0">
            <x v="1"/>
          </reference>
          <reference field="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0.xml><?xml version="1.0" encoding="utf-8"?>
<pivotTableDefinition xmlns="http://schemas.openxmlformats.org/spreadsheetml/2006/main" name="Tabela dinâmica49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00:M208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11">
        <item x="0"/>
        <item x="3"/>
        <item x="4"/>
        <item x="2"/>
        <item x="1"/>
        <item m="1" x="8"/>
        <item m="1" x="9"/>
        <item m="1" x="6"/>
        <item m="1" x="7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2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ntagem de [Lidar com a falta de recursos digitais]" fld="62" subtotal="count" baseField="0" baseItem="0"/>
    <dataField name="Contagem de [Lidar com a falta de recursos digitais]2" fld="62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1.xml><?xml version="1.0" encoding="utf-8"?>
<pivotTableDefinition xmlns="http://schemas.openxmlformats.org/spreadsheetml/2006/main" name="Tabela dinâmica44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45:M153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11">
        <item x="0"/>
        <item x="3"/>
        <item x="4"/>
        <item x="2"/>
        <item x="1"/>
        <item m="1" x="8"/>
        <item m="1" x="9"/>
        <item m="1" x="6"/>
        <item m="1" x="7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7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ntagem de  [Manter-se atualizado com as mudanças de procedimentos e requisitos das autoridades municipais, estaduais ou federais]" fld="57" subtotal="count" baseField="0" baseItem="0"/>
    <dataField name="Contagem de  [Manter-se atualizado com as mudanças de procedimentos e requisitos das autoridades municipais, estaduais ou federais]2" fld="57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2.xml><?xml version="1.0" encoding="utf-8"?>
<pivotTableDefinition xmlns="http://schemas.openxmlformats.org/spreadsheetml/2006/main" name="Tabela dinâmica54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3:G41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8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ntagem de Trabalhou doente" fld="68" subtotal="count" baseField="0" baseItem="0"/>
    <dataField name="Contagem de Trabalhou doente2" fld="68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3.xml><?xml version="1.0" encoding="utf-8"?>
<pivotTableDefinition xmlns="http://schemas.openxmlformats.org/spreadsheetml/2006/main" name="Tabela dinâmica52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1:G19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6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ntagem de Atendimento médico e/ou psicológico" fld="66" subtotal="count" baseField="0" baseItem="0"/>
    <dataField name="Contagem de Atendimento médico e/ou psicológico2" fld="66" subtotal="count" showDataAs="percentOfRow" baseField="6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4.xml><?xml version="1.0" encoding="utf-8"?>
<pivotTableDefinition xmlns="http://schemas.openxmlformats.org/spreadsheetml/2006/main" name="Tabela dinâmica3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65:A119" firstHeaderRow="1" firstDataRow="1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1">
        <item x="7"/>
        <item x="2"/>
        <item x="1"/>
        <item x="4"/>
        <item x="10"/>
        <item x="8"/>
        <item x="11"/>
        <item x="13"/>
        <item x="3"/>
        <item x="9"/>
        <item x="14"/>
        <item x="17"/>
        <item x="16"/>
        <item x="12"/>
        <item x="6"/>
        <item x="0"/>
        <item x="18"/>
        <item x="15"/>
        <item x="19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2"/>
  </rowFields>
  <rowItems count="54">
    <i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5"/>
    </i>
    <i r="1">
      <x v="17"/>
    </i>
    <i>
      <x v="1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3"/>
    </i>
    <i r="1">
      <x v="14"/>
    </i>
    <i r="1">
      <x v="15"/>
    </i>
    <i r="1">
      <x v="19"/>
    </i>
    <i>
      <x v="2"/>
    </i>
    <i r="1">
      <x v="1"/>
    </i>
    <i r="1">
      <x v="2"/>
    </i>
    <i r="1">
      <x v="3"/>
    </i>
    <i r="1">
      <x v="6"/>
    </i>
    <i r="1">
      <x v="8"/>
    </i>
    <i r="1">
      <x v="10"/>
    </i>
    <i r="1">
      <x v="12"/>
    </i>
    <i r="1">
      <x v="14"/>
    </i>
    <i r="1">
      <x v="19"/>
    </i>
    <i>
      <x v="3"/>
    </i>
    <i r="1">
      <x v="1"/>
    </i>
    <i r="1">
      <x v="10"/>
    </i>
    <i>
      <x v="4"/>
    </i>
    <i r="1">
      <x/>
    </i>
    <i r="1"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3"/>
    </i>
    <i r="1">
      <x v="14"/>
    </i>
    <i r="1">
      <x v="15"/>
    </i>
    <i r="1">
      <x v="16"/>
    </i>
    <i r="1">
      <x v="18"/>
    </i>
    <i t="grand">
      <x/>
    </i>
  </rowItems>
  <colItems count="1">
    <i/>
  </colItem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5.xml><?xml version="1.0" encoding="utf-8"?>
<pivotTableDefinition xmlns="http://schemas.openxmlformats.org/spreadsheetml/2006/main" name="Tabela dinâmica53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2:G30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7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ntagem de Uso frequente de medicamento(s)" fld="67" subtotal="count" baseField="0" baseItem="0"/>
    <dataField name="Contagem de Uso frequente de medicamento(s)2" fld="67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6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55:F62" firstHeaderRow="1" firstDataRow="2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descending">
      <items count="11">
        <item m="1" x="9"/>
        <item m="1" x="5"/>
        <item m="1" x="7"/>
        <item m="1" x="6"/>
        <item m="1" x="8"/>
        <item x="0"/>
        <item x="4"/>
        <item x="1"/>
        <item x="2"/>
        <item x="3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2"/>
        <item x="0"/>
        <item m="1" x="4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5">
    <i>
      <x/>
    </i>
    <i>
      <x v="1"/>
    </i>
    <i>
      <x v="3"/>
    </i>
    <i>
      <x v="4"/>
    </i>
    <i t="grand">
      <x/>
    </i>
  </colItems>
  <dataFields count="1">
    <dataField name="Contagem de Carga horária semanal2" fld="11" subtotal="count" showDataAs="percentOfRow" baseField="6" baseItem="0" numFmtId="10"/>
  </dataFields>
  <formats count="1">
    <format dxfId="1">
      <pivotArea collapsedLevelsAreSubtotals="1" fieldPosition="0">
        <references count="2">
          <reference field="6" count="0"/>
          <reference field="1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7.xml><?xml version="1.0" encoding="utf-8"?>
<pivotTableDefinition xmlns="http://schemas.openxmlformats.org/spreadsheetml/2006/main" name="Tabela dinâmica51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M9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14">
        <item x="1"/>
        <item x="2"/>
        <item x="3"/>
        <item x="4"/>
        <item x="0"/>
        <item m="1" x="12"/>
        <item m="1" x="8"/>
        <item m="1" x="10"/>
        <item m="1" x="9"/>
        <item m="1" x="6"/>
        <item m="1" x="11"/>
        <item m="1" x="5"/>
        <item m="1"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5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ntagem de Tempo Lazer" fld="65" subtotal="count" baseField="0" baseItem="0"/>
    <dataField name="Contagem de Tempo Lazer2" fld="65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8.xml><?xml version="1.0" encoding="utf-8"?>
<pivotTableDefinition xmlns="http://schemas.openxmlformats.org/spreadsheetml/2006/main" name="Tabela dinâmica4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C65:C201" firstHeaderRow="1" firstDataRow="1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73">
        <item x="13"/>
        <item x="34"/>
        <item x="47"/>
        <item x="33"/>
        <item x="45"/>
        <item x="57"/>
        <item x="29"/>
        <item x="38"/>
        <item x="16"/>
        <item x="3"/>
        <item x="7"/>
        <item x="19"/>
        <item x="14"/>
        <item x="10"/>
        <item x="6"/>
        <item x="2"/>
        <item x="24"/>
        <item x="27"/>
        <item x="12"/>
        <item x="15"/>
        <item x="32"/>
        <item x="9"/>
        <item x="41"/>
        <item x="17"/>
        <item x="43"/>
        <item x="5"/>
        <item x="18"/>
        <item x="28"/>
        <item x="4"/>
        <item x="1"/>
        <item x="56"/>
        <item x="60"/>
        <item x="39"/>
        <item x="26"/>
        <item x="44"/>
        <item x="54"/>
        <item x="64"/>
        <item x="21"/>
        <item x="63"/>
        <item x="30"/>
        <item x="36"/>
        <item x="53"/>
        <item x="22"/>
        <item x="20"/>
        <item x="50"/>
        <item x="25"/>
        <item x="49"/>
        <item x="69"/>
        <item x="66"/>
        <item x="48"/>
        <item x="67"/>
        <item x="23"/>
        <item x="71"/>
        <item x="70"/>
        <item x="0"/>
        <item x="42"/>
        <item x="37"/>
        <item x="52"/>
        <item x="62"/>
        <item x="59"/>
        <item x="31"/>
        <item x="11"/>
        <item x="35"/>
        <item x="40"/>
        <item x="55"/>
        <item x="46"/>
        <item x="68"/>
        <item x="8"/>
        <item x="58"/>
        <item x="65"/>
        <item x="51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3"/>
  </rowFields>
  <rowItems count="136">
    <i>
      <x/>
    </i>
    <i r="1">
      <x v="1"/>
    </i>
    <i r="1">
      <x v="3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1"/>
    </i>
    <i r="1">
      <x v="35"/>
    </i>
    <i r="1">
      <x v="37"/>
    </i>
    <i r="1">
      <x v="41"/>
    </i>
    <i r="1">
      <x v="42"/>
    </i>
    <i r="1">
      <x v="46"/>
    </i>
    <i r="1">
      <x v="51"/>
    </i>
    <i r="1">
      <x v="53"/>
    </i>
    <i r="1">
      <x v="54"/>
    </i>
    <i r="1">
      <x v="57"/>
    </i>
    <i r="1">
      <x v="59"/>
    </i>
    <i r="1">
      <x v="65"/>
    </i>
    <i r="1">
      <x v="68"/>
    </i>
    <i>
      <x v="1"/>
    </i>
    <i r="1"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5"/>
    </i>
    <i r="1">
      <x v="26"/>
    </i>
    <i r="1">
      <x v="27"/>
    </i>
    <i r="1">
      <x v="30"/>
    </i>
    <i r="1">
      <x v="32"/>
    </i>
    <i r="1">
      <x v="33"/>
    </i>
    <i r="1">
      <x v="37"/>
    </i>
    <i r="1">
      <x v="39"/>
    </i>
    <i r="1">
      <x v="40"/>
    </i>
    <i r="1">
      <x v="43"/>
    </i>
    <i r="1">
      <x v="45"/>
    </i>
    <i r="1">
      <x v="49"/>
    </i>
    <i r="1">
      <x v="50"/>
    </i>
    <i r="1">
      <x v="51"/>
    </i>
    <i r="1">
      <x v="56"/>
    </i>
    <i r="1">
      <x v="57"/>
    </i>
    <i r="1">
      <x v="58"/>
    </i>
    <i r="1">
      <x v="60"/>
    </i>
    <i r="1">
      <x v="63"/>
    </i>
    <i r="1">
      <x v="64"/>
    </i>
    <i r="1">
      <x v="69"/>
    </i>
    <i r="1">
      <x v="70"/>
    </i>
    <i>
      <x v="2"/>
    </i>
    <i r="1">
      <x v="2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7"/>
    </i>
    <i r="1">
      <x v="18"/>
    </i>
    <i r="1">
      <x v="19"/>
    </i>
    <i r="1">
      <x v="28"/>
    </i>
    <i r="1">
      <x v="29"/>
    </i>
    <i r="1">
      <x v="34"/>
    </i>
    <i r="1">
      <x v="44"/>
    </i>
    <i r="1">
      <x v="45"/>
    </i>
    <i r="1">
      <x v="57"/>
    </i>
    <i r="1">
      <x v="59"/>
    </i>
    <i r="1">
      <x v="61"/>
    </i>
    <i r="1">
      <x v="62"/>
    </i>
    <i r="1">
      <x v="67"/>
    </i>
    <i>
      <x v="3"/>
    </i>
    <i r="1">
      <x v="12"/>
    </i>
    <i r="1">
      <x v="13"/>
    </i>
    <i r="1">
      <x v="18"/>
    </i>
    <i r="1">
      <x v="48"/>
    </i>
    <i>
      <x v="4"/>
    </i>
    <i r="1">
      <x/>
    </i>
    <i r="1">
      <x v="4"/>
    </i>
    <i r="1">
      <x v="7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21"/>
    </i>
    <i r="1">
      <x v="23"/>
    </i>
    <i r="1">
      <x v="25"/>
    </i>
    <i r="1">
      <x v="36"/>
    </i>
    <i r="1">
      <x v="38"/>
    </i>
    <i r="1">
      <x v="39"/>
    </i>
    <i r="1">
      <x v="40"/>
    </i>
    <i r="1">
      <x v="42"/>
    </i>
    <i r="1">
      <x v="45"/>
    </i>
    <i r="1">
      <x v="47"/>
    </i>
    <i r="1">
      <x v="52"/>
    </i>
    <i r="1">
      <x v="54"/>
    </i>
    <i r="1">
      <x v="55"/>
    </i>
    <i r="1">
      <x v="56"/>
    </i>
    <i r="1">
      <x v="59"/>
    </i>
    <i r="1">
      <x v="62"/>
    </i>
    <i r="1">
      <x v="66"/>
    </i>
    <i r="1">
      <x v="71"/>
    </i>
    <i t="grand">
      <x/>
    </i>
  </rowItems>
  <colItems count="1">
    <i/>
  </colItem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9.xml><?xml version="1.0" encoding="utf-8"?>
<pivotTableDefinition xmlns="http://schemas.openxmlformats.org/spreadsheetml/2006/main" name="Tabela dinâmica55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44:G52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7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ntagem de Ausência do trabalho Saúde" fld="70" subtotal="count" baseField="0" baseItem="0"/>
    <dataField name="Contagem de Ausência do trabalho Saúde2" fld="70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ela dinâmica59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73:C180" firstHeaderRow="0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 defaultSubtotal="0">
      <items count="6">
        <item x="5"/>
        <item x="1"/>
        <item x="4"/>
        <item x="2"/>
        <item x="0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2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[A infraestrutura da escola.]" fld="23" subtotal="count" baseField="0" baseItem="0"/>
    <dataField name="Contagem de [A infraestrutura da escola.]2" fld="23" subtotal="count" showDataAs="percentOfTotal" baseField="23" baseItem="0" numFmtId="10"/>
  </dataFields>
  <formats count="1">
    <format dxfId="34">
      <pivotArea collapsedLevelsAreSubtotals="1" fieldPosition="0">
        <references count="2">
          <reference field="4294967294" count="1" selected="0">
            <x v="1"/>
          </reference>
          <reference field="23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ela dinâmica6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59:C73" firstHeaderRow="0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axis="axisRow" dataField="1" showAll="0" defaultSubtotal="0">
      <items count="14">
        <item x="4"/>
        <item x="3"/>
        <item x="1"/>
        <item x="6"/>
        <item x="9"/>
        <item x="2"/>
        <item m="1" x="13"/>
        <item x="7"/>
        <item x="10"/>
        <item x="8"/>
        <item x="0"/>
        <item x="11"/>
        <item x="12"/>
        <item x="5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oordenação Regional de Ensino (CRE)" fld="7" subtotal="count" baseField="0" baseItem="0"/>
    <dataField name="Contagem de Coordenação Regional de Ensino (CRE)2" fld="7" subtotal="count" showDataAs="percentOfTotal" baseField="7" baseItem="0" numFmtId="10"/>
  </dataFields>
  <formats count="3">
    <format dxfId="37">
      <pivotArea collapsedLevelsAreSubtotals="1" fieldPosition="0">
        <references count="2">
          <reference field="4294967294" count="1" selected="0">
            <x v="1"/>
          </reference>
          <reference field="7" count="1">
            <x v="0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1"/>
          </reference>
          <reference field="7" count="1">
            <x v="6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1"/>
          </reference>
          <reference field="7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Tabela dinâmica3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3:C29" firstHeaderRow="0" firstDataRow="1" firstDataCol="1"/>
  <pivotFields count="72">
    <pivotField numFmtId="164" showAll="0"/>
    <pivotField showAll="0"/>
    <pivotField showAll="0"/>
    <pivotField showAll="0" defaultSubtotal="0"/>
    <pivotField axis="axisRow" dataField="1" showAll="0">
      <items count="6">
        <item x="3"/>
        <item x="2"/>
        <item x="1"/>
        <item x="0"/>
        <item x="4"/>
        <item t="default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Idade:" fld="4" subtotal="count" baseField="0" baseItem="0"/>
    <dataField name="Contagem de Idade:2" fld="4" subtotal="count" showDataAs="percentOfTotal" baseField="4" baseItem="0" numFmtId="9"/>
  </dataFields>
  <formats count="1">
    <format dxfId="3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Tabela dinâmica53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08:C115" firstHeaderRow="0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axis="axisRow" dataField="1" showAll="0" defaultSubtotal="0">
      <items count="6">
        <item x="5"/>
        <item x="3"/>
        <item x="4"/>
        <item x="1"/>
        <item x="0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[A relação com os alunos.]" fld="17" subtotal="count" baseField="0" baseItem="0"/>
    <dataField name="Contagem de [A relação com os alunos.]2" fld="17" subtotal="count" showDataAs="percentOfTotal" baseField="17" baseItem="0" numFmtId="10"/>
  </dataFields>
  <formats count="1">
    <format dxfId="39">
      <pivotArea collapsedLevelsAreSubtotals="1" fieldPosition="0">
        <references count="2">
          <reference field="4294967294" count="1" selected="0">
            <x v="1"/>
          </reference>
          <reference field="17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Tabela dinâmica64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0:F13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8">
        <item m="1" x="4"/>
        <item m="1" x="5"/>
        <item m="1" x="6"/>
        <item m="1" x="7"/>
        <item x="1"/>
        <item x="0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27"/>
  </colFields>
  <colItems count="5">
    <i>
      <x v="4"/>
    </i>
    <i>
      <x v="5"/>
    </i>
    <i>
      <x v="6"/>
    </i>
    <i>
      <x v="7"/>
    </i>
    <i t="grand">
      <x/>
    </i>
  </colItems>
  <dataFields count="2">
    <dataField name="Contagem de [Banheiros]" fld="27" subtotal="count" baseField="0" baseItem="0"/>
    <dataField name="Contagem de [Banheiros]2" fld="27" subtotal="count" showDataAs="percentOfTotal" baseField="2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5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46:C52" firstHeaderRow="0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name="Tempo atua na SEEDF2" axis="axisRow" dataField="1" showAll="0" defaultSubtotal="0">
      <items count="10">
        <item m="1" x="8"/>
        <item m="1" x="6"/>
        <item m="1" x="7"/>
        <item m="1" x="5"/>
        <item m="1" x="9"/>
        <item x="2"/>
        <item x="1"/>
        <item x="3"/>
        <item x="0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6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Tempo atua na SEEDF2" fld="6" subtotal="count" baseField="0" baseItem="0"/>
    <dataField name="Contagem de Tempo atua na SEEDF2_2" fld="6" subtotal="count" showDataAs="percentOfTotal" baseField="6" baseItem="0" numFmtId="10"/>
  </dataFields>
  <formats count="1">
    <format dxfId="16">
      <pivotArea collapsedLevelsAreSubtotals="1" fieldPosition="0">
        <references count="2">
          <reference field="4294967294" count="1" selected="0">
            <x v="1"/>
          </reference>
          <reference field="6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Tabela dinâmica67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5:F38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8">
        <item m="1" x="4"/>
        <item m="1" x="5"/>
        <item m="1" x="6"/>
        <item m="1" x="7"/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30"/>
  </colFields>
  <colItems count="5">
    <i>
      <x v="4"/>
    </i>
    <i>
      <x v="5"/>
    </i>
    <i>
      <x v="6"/>
    </i>
    <i>
      <x v="7"/>
    </i>
    <i t="grand">
      <x/>
    </i>
  </colItems>
  <dataFields count="2">
    <dataField name="Contagem de [Sala de aula]" fld="30" subtotal="count" baseField="0" baseItem="0"/>
    <dataField name="Contagem de [Sala de aula]2" fld="30" subtotal="count" showDataAs="percentOfTotal" baseField="3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Tabela dinâmica72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75:F78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8">
        <item m="1" x="4"/>
        <item m="1" x="5"/>
        <item m="1" x="6"/>
        <item m="1" x="7"/>
        <item x="0"/>
        <item x="2"/>
        <item x="3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35"/>
  </colFields>
  <colItems count="5">
    <i>
      <x v="4"/>
    </i>
    <i>
      <x v="5"/>
    </i>
    <i>
      <x v="6"/>
    </i>
    <i>
      <x v="7"/>
    </i>
    <i t="grand">
      <x/>
    </i>
  </colItems>
  <dataFields count="2">
    <dataField name="Contagem de [Estacionamento]" fld="35" subtotal="count" baseField="0" baseItem="0"/>
    <dataField name="Contagem de [Estacionamento]2" fld="35" subtotal="count" showDataAs="percentOfTotal" baseField="3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Tabela dinâmica79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31:F134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8">
        <item m="1" x="4"/>
        <item m="1" x="5"/>
        <item m="1" x="6"/>
        <item m="1" x="7"/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42"/>
  </colFields>
  <colItems count="5">
    <i>
      <x v="4"/>
    </i>
    <i>
      <x v="5"/>
    </i>
    <i>
      <x v="6"/>
    </i>
    <i>
      <x v="7"/>
    </i>
    <i t="grand">
      <x/>
    </i>
  </colItems>
  <dataFields count="2">
    <dataField name="Contagem de [Localização]" fld="42" subtotal="count" baseField="0" baseItem="0"/>
    <dataField name="Contagem de [Localização]2" fld="42" subtotal="count" showDataAs="percentOfTotal" baseField="4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Tabela dinâmica78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23:F126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8">
        <item m="1" x="4"/>
        <item m="1" x="5"/>
        <item m="1" x="6"/>
        <item m="1" x="7"/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41"/>
  </colFields>
  <colItems count="5">
    <i>
      <x v="4"/>
    </i>
    <i>
      <x v="5"/>
    </i>
    <i>
      <x v="6"/>
    </i>
    <i>
      <x v="7"/>
    </i>
    <i t="grand">
      <x/>
    </i>
  </colItems>
  <dataFields count="2">
    <dataField name="Contagem de [Ventiladores]" fld="41" subtotal="count" baseField="0" baseItem="0"/>
    <dataField name="Contagem de [Ventiladores]2" fld="41" subtotal="count" showDataAs="percentOfTotal" baseField="4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Tabela dinâmica69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51:F54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8">
        <item m="1" x="4"/>
        <item m="1" x="5"/>
        <item m="1" x="6"/>
        <item m="1" x="7"/>
        <item x="1"/>
        <item x="2"/>
        <item x="0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32"/>
  </colFields>
  <colItems count="5">
    <i>
      <x v="4"/>
    </i>
    <i>
      <x v="5"/>
    </i>
    <i>
      <x v="6"/>
    </i>
    <i>
      <x v="7"/>
    </i>
    <i t="grand">
      <x/>
    </i>
  </colItems>
  <dataFields count="2">
    <dataField name="Contagem de [Acessibilidade]" fld="32" subtotal="count" baseField="0" baseItem="0"/>
    <dataField name="Contagem de [Acessibilidade]2" fld="32" subtotal="count" showDataAs="percentOfTotal" baseField="3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Tabela dinâmica68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43:F46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8">
        <item m="1" x="4"/>
        <item m="1" x="5"/>
        <item m="1" x="6"/>
        <item m="1" x="7"/>
        <item x="1"/>
        <item x="0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31"/>
  </colFields>
  <colItems count="5">
    <i>
      <x v="4"/>
    </i>
    <i>
      <x v="5"/>
    </i>
    <i>
      <x v="6"/>
    </i>
    <i>
      <x v="7"/>
    </i>
    <i t="grand">
      <x/>
    </i>
  </colItems>
  <dataFields count="2">
    <dataField name="Contagem de [Sala dos professores/planejamento]" fld="31" subtotal="count" baseField="0" baseItem="0"/>
    <dataField name="Contagem de [Sala dos professores/planejamento]2" fld="31" subtotal="count" showDataAs="percentOfTotal" baseField="3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Tabela dinâmica77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15:F118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8">
        <item m="1" x="4"/>
        <item m="1" x="5"/>
        <item m="1" x="6"/>
        <item m="1" x="7"/>
        <item x="0"/>
        <item x="2"/>
        <item x="3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40"/>
  </colFields>
  <colItems count="5">
    <i>
      <x v="4"/>
    </i>
    <i>
      <x v="5"/>
    </i>
    <i>
      <x v="6"/>
    </i>
    <i>
      <x v="7"/>
    </i>
    <i t="grand">
      <x/>
    </i>
  </colItems>
  <dataFields count="2">
    <dataField name="Contagem de [Parquinho/pátio para recreação]" fld="40" subtotal="count" baseField="0" baseItem="0"/>
    <dataField name="Contagem de [Parquinho/pátio para recreação]2" fld="40" subtotal="count" showDataAs="percentOfTotal" baseField="4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Tabela dinâmica66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7:F30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8">
        <item m="1" x="4"/>
        <item m="1" x="5"/>
        <item m="1" x="6"/>
        <item m="1" x="7"/>
        <item x="2"/>
        <item x="3"/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29"/>
  </colFields>
  <colItems count="5">
    <i>
      <x v="4"/>
    </i>
    <i>
      <x v="5"/>
    </i>
    <i>
      <x v="6"/>
    </i>
    <i>
      <x v="7"/>
    </i>
    <i t="grand">
      <x/>
    </i>
  </colItems>
  <dataFields count="2">
    <dataField name="Contagem de [Quadra de esportes]" fld="29" subtotal="count" baseField="0" baseItem="0"/>
    <dataField name="Contagem de [Quadra de esportes]2" fld="29" subtotal="count" showDataAs="percentOfTotal" baseField="2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Tabela dinâmica80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39:F142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8">
        <item m="1" x="4"/>
        <item m="1" x="5"/>
        <item m="1" x="6"/>
        <item m="1" x="7"/>
        <item x="0"/>
        <item x="2"/>
        <item x="1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43"/>
  </colFields>
  <colItems count="5">
    <i>
      <x v="4"/>
    </i>
    <i>
      <x v="5"/>
    </i>
    <i>
      <x v="6"/>
    </i>
    <i>
      <x v="7"/>
    </i>
    <i t="grand">
      <x/>
    </i>
  </colItems>
  <dataFields count="2">
    <dataField name="Contagem de [Sala de informática]" fld="43" subtotal="count" baseField="0" baseItem="0"/>
    <dataField name="Contagem de [Sala de informática]2" fld="43" subtotal="count" showDataAs="percentOfTotal" baseField="4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Tabela dinâmica74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91:F94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8">
        <item m="1" x="4"/>
        <item m="1" x="5"/>
        <item m="1" x="6"/>
        <item m="1" x="7"/>
        <item x="0"/>
        <item x="2"/>
        <item x="1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37"/>
  </colFields>
  <colItems count="5">
    <i>
      <x v="4"/>
    </i>
    <i>
      <x v="5"/>
    </i>
    <i>
      <x v="6"/>
    </i>
    <i>
      <x v="7"/>
    </i>
    <i t="grand">
      <x/>
    </i>
  </colItems>
  <dataFields count="2">
    <dataField name="Contagem de [Brinquedoteca/sala de jogos]" fld="37" subtotal="count" baseField="0" baseItem="0"/>
    <dataField name="Contagem de [Brinquedoteca/sala de jogos]2" fld="37" subtotal="count" showDataAs="percentOfTotal" baseField="3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1:C16" firstHeaderRow="0" firstDataRow="1" firstDataCol="1"/>
  <pivotFields count="72">
    <pivotField numFmtId="164" showAll="0"/>
    <pivotField showAll="0"/>
    <pivotField showAll="0"/>
    <pivotField axis="axisRow" dataField="1" showAll="0" defaultSubtotal="0">
      <items count="4">
        <item x="3"/>
        <item x="0"/>
        <item x="1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or/raça?" fld="3" subtotal="count" baseField="0" baseItem="0"/>
    <dataField name="Contagem de Cor/raça?2" fld="3" subtotal="count" showDataAs="percentOfTotal" baseField="3" baseItem="0" numFmtId="10"/>
  </dataFields>
  <formats count="2">
    <format dxfId="18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17">
      <pivotArea field="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Tabela dinâmica65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8:F21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8">
        <item m="1" x="4"/>
        <item m="1" x="5"/>
        <item m="1" x="6"/>
        <item m="1" x="7"/>
        <item x="0"/>
        <item x="2"/>
        <item x="1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28"/>
  </colFields>
  <colItems count="5">
    <i>
      <x v="4"/>
    </i>
    <i>
      <x v="5"/>
    </i>
    <i>
      <x v="6"/>
    </i>
    <i>
      <x v="7"/>
    </i>
    <i t="grand">
      <x/>
    </i>
  </colItems>
  <dataFields count="2">
    <dataField name="Contagem de [Biblioteca]" fld="28" subtotal="count" baseField="0" baseItem="0"/>
    <dataField name="Contagem de [Biblioteca]2" fld="28" subtotal="count" showDataAs="percentOfTotal" baseField="2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1.xml><?xml version="1.0" encoding="utf-8"?>
<pivotTableDefinition xmlns="http://schemas.openxmlformats.org/spreadsheetml/2006/main" name="Tabela dinâmica70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59:F62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8">
        <item m="1" x="4"/>
        <item m="1" x="5"/>
        <item m="1" x="6"/>
        <item m="1" x="7"/>
        <item x="1"/>
        <item x="2"/>
        <item x="0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33"/>
  </colFields>
  <colItems count="5">
    <i>
      <x v="4"/>
    </i>
    <i>
      <x v="5"/>
    </i>
    <i>
      <x v="6"/>
    </i>
    <i>
      <x v="7"/>
    </i>
    <i t="grand">
      <x/>
    </i>
  </colItems>
  <dataFields count="2">
    <dataField name="Contagem de [Mobiliário]" fld="33" subtotal="count" baseField="0" baseItem="0"/>
    <dataField name="Contagem de [Mobiliário]2" fld="33" subtotal="count" showDataAs="percentOfTotal" baseField="3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2.xml><?xml version="1.0" encoding="utf-8"?>
<pivotTableDefinition xmlns="http://schemas.openxmlformats.org/spreadsheetml/2006/main" name="Tabela dinâmica63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F6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sortType="ascending" defaultSubtotal="0">
      <items count="8">
        <item x="1"/>
        <item x="3"/>
        <item x="0"/>
        <item x="2"/>
        <item m="1" x="4"/>
        <item m="1" x="5"/>
        <item m="1" x="6"/>
        <item m="1" x="7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dataFields count="2">
    <dataField name="Contagem de [Auditório]" fld="26" subtotal="count" baseField="0" baseItem="0"/>
    <dataField name="Contagem de [Auditório]2" fld="26" subtotal="count" showDataAs="percentOfTotal" baseField="2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3.xml><?xml version="1.0" encoding="utf-8"?>
<pivotTableDefinition xmlns="http://schemas.openxmlformats.org/spreadsheetml/2006/main" name="Tabela dinâmica76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07:F110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8">
        <item m="1" x="4"/>
        <item m="1" x="5"/>
        <item m="1" x="6"/>
        <item m="1" x="7"/>
        <item x="3"/>
        <item x="2"/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39"/>
  </colFields>
  <colItems count="5">
    <i>
      <x v="4"/>
    </i>
    <i>
      <x v="5"/>
    </i>
    <i>
      <x v="6"/>
    </i>
    <i>
      <x v="7"/>
    </i>
    <i t="grand">
      <x/>
    </i>
  </colItems>
  <dataFields count="2">
    <dataField name="Contagem de [Laboratórios]" fld="39" subtotal="count" baseField="0" baseItem="0"/>
    <dataField name="Contagem de [Laboratórios]2" fld="39" subtotal="count" showDataAs="percentOfTotal" baseField="3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4.xml><?xml version="1.0" encoding="utf-8"?>
<pivotTableDefinition xmlns="http://schemas.openxmlformats.org/spreadsheetml/2006/main" name="Tabela dinâmica73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83:F86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8">
        <item m="1" x="4"/>
        <item m="1" x="5"/>
        <item m="1" x="6"/>
        <item m="1" x="7"/>
        <item x="0"/>
        <item x="1"/>
        <item x="3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36"/>
  </colFields>
  <colItems count="5">
    <i>
      <x v="4"/>
    </i>
    <i>
      <x v="5"/>
    </i>
    <i>
      <x v="6"/>
    </i>
    <i>
      <x v="7"/>
    </i>
    <i t="grand">
      <x/>
    </i>
  </colItems>
  <dataFields count="2">
    <dataField name="Contagem de [Segurança]" fld="36" subtotal="count" baseField="0" baseItem="0"/>
    <dataField name="Contagem de [Segurança]2" fld="36" subtotal="count" showDataAs="percentOfTotal" baseField="3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5.xml><?xml version="1.0" encoding="utf-8"?>
<pivotTableDefinition xmlns="http://schemas.openxmlformats.org/spreadsheetml/2006/main" name="Tabela dinâmica75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99:F102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8">
        <item m="1" x="4"/>
        <item m="1" x="5"/>
        <item m="1" x="6"/>
        <item m="1" x="7"/>
        <item x="1"/>
        <item x="0"/>
        <item x="3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38"/>
  </colFields>
  <colItems count="5">
    <i>
      <x v="4"/>
    </i>
    <i>
      <x v="5"/>
    </i>
    <i>
      <x v="6"/>
    </i>
    <i>
      <x v="7"/>
    </i>
    <i t="grand">
      <x/>
    </i>
  </colItems>
  <dataFields count="2">
    <dataField name="Contagem de [Videoteca]" fld="38" subtotal="count" baseField="0" baseItem="0"/>
    <dataField name="Contagem de [Videoteca]2" fld="38" subtotal="count" showDataAs="percentOfTotal" baseField="3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6.xml><?xml version="1.0" encoding="utf-8"?>
<pivotTableDefinition xmlns="http://schemas.openxmlformats.org/spreadsheetml/2006/main" name="Tabela dinâmica71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67:F70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8">
        <item m="1" x="4"/>
        <item m="1" x="5"/>
        <item m="1" x="6"/>
        <item m="1" x="7"/>
        <item x="1"/>
        <item x="2"/>
        <item x="0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34"/>
  </colFields>
  <colItems count="5">
    <i>
      <x v="4"/>
    </i>
    <i>
      <x v="5"/>
    </i>
    <i>
      <x v="6"/>
    </i>
    <i>
      <x v="7"/>
    </i>
    <i t="grand">
      <x/>
    </i>
  </colItems>
  <dataFields count="2">
    <dataField name="Contagem de [Ruídos]" fld="34" subtotal="count" baseField="0" baseItem="0"/>
    <dataField name="Contagem de [Ruídos]2" fld="34" subtotal="count" showDataAs="percentOfTotal" baseField="3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7.xml><?xml version="1.0" encoding="utf-8"?>
<pivotTableDefinition xmlns="http://schemas.openxmlformats.org/spreadsheetml/2006/main" name="Tabela dinâmica93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09:G112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10">
        <item m="1" x="8"/>
        <item m="1" x="9"/>
        <item m="1" x="6"/>
        <item m="1" x="7"/>
        <item m="1" x="5"/>
        <item x="2"/>
        <item x="0"/>
        <item x="4"/>
        <item x="1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56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2">
    <dataField name="Contagem de [Ser intimidado ou ofendido verbalmente pelos alunos]" fld="56" subtotal="count" baseField="0" baseItem="0"/>
    <dataField name="Contagem de [Ser intimidado ou ofendido verbalmente pelos alunos]2" fld="56" subtotal="count" showDataAs="percentOfTotal" baseField="5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8.xml><?xml version="1.0" encoding="utf-8"?>
<pivotTableDefinition xmlns="http://schemas.openxmlformats.org/spreadsheetml/2006/main" name="Tabela dinâmica83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0:G23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10">
        <item m="1" x="8"/>
        <item m="1" x="9"/>
        <item m="1" x="6"/>
        <item m="1" x="7"/>
        <item m="1" x="5"/>
        <item x="4"/>
        <item x="2"/>
        <item x="3"/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46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2">
    <dataField name="Contagem de [Meu trabalho impacta negativamente minha saúde mental.]" fld="46" subtotal="count" baseField="0" baseItem="0"/>
    <dataField name="Contagem de [Meu trabalho impacta negativamente minha saúde mental.]2" fld="46" subtotal="count" showDataAs="percentOfTotal" baseField="4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9.xml><?xml version="1.0" encoding="utf-8"?>
<pivotTableDefinition xmlns="http://schemas.openxmlformats.org/spreadsheetml/2006/main" name="Tabela dinâmica94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18:G121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10">
        <item m="1" x="8"/>
        <item m="1" x="9"/>
        <item m="1" x="6"/>
        <item m="1" x="7"/>
        <item m="1" x="5"/>
        <item x="3"/>
        <item x="2"/>
        <item x="1"/>
        <item x="0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57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2">
    <dataField name="Contagem de  [Manter-se atualizado com as mudanças de procedimentos e requisitos das autoridades municipais, estaduais ou federais]" fld="57" subtotal="count" baseField="0" baseItem="0"/>
    <dataField name="Contagem de  [Manter-se atualizado com as mudanças de procedimentos e requisitos das autoridades municipais, estaduais ou federais]2" fld="57" subtotal="count" showDataAs="percentOfTotal" baseField="5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58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62:C169" firstHeaderRow="0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 defaultSubtotal="0">
      <items count="6">
        <item x="1"/>
        <item x="0"/>
        <item x="3"/>
        <item x="4"/>
        <item x="5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2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[O Plano de carreira.]" fld="22" subtotal="count" baseField="0" baseItem="0"/>
    <dataField name="Contagem de [O Plano de carreira.]2" fld="22" subtotal="count" showDataAs="percentOfTotal" baseField="22" baseItem="0" numFmtId="10"/>
  </dataFields>
  <formats count="1">
    <format dxfId="19">
      <pivotArea collapsedLevelsAreSubtotals="1" fieldPosition="0">
        <references count="2">
          <reference field="4294967294" count="1" selected="0">
            <x v="1"/>
          </reference>
          <reference field="2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0.xml><?xml version="1.0" encoding="utf-8"?>
<pivotTableDefinition xmlns="http://schemas.openxmlformats.org/spreadsheetml/2006/main" name="Tabela dinâmica90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82:G85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10">
        <item m="1" x="8"/>
        <item m="1" x="9"/>
        <item m="1" x="6"/>
        <item m="1" x="7"/>
        <item m="1" x="5"/>
        <item x="1"/>
        <item x="0"/>
        <item x="3"/>
        <item x="2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53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2">
    <dataField name="Contagem de [Ter responsabilidade extra devido à ausência de professores]" fld="53" subtotal="count" baseField="0" baseItem="0"/>
    <dataField name="Contagem de [Ter responsabilidade extra devido à ausência de professores]2" fld="53" subtotal="count" showDataAs="percentOfTotal" baseField="5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1.xml><?xml version="1.0" encoding="utf-8"?>
<pivotTableDefinition xmlns="http://schemas.openxmlformats.org/spreadsheetml/2006/main" name="Tabela dinâmica96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36:G139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10">
        <item m="1" x="8"/>
        <item m="1" x="9"/>
        <item m="1" x="6"/>
        <item m="1" x="7"/>
        <item m="1" x="5"/>
        <item x="3"/>
        <item x="2"/>
        <item x="1"/>
        <item x="0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59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2">
    <dataField name="Contagem de [Adaptar as aulas para alunos com necessidades educativas especiais.]" fld="59" subtotal="count" baseField="0" baseItem="0"/>
    <dataField name="Contagem de [Adaptar as aulas para alunos com necessidades educativas especiais.]2" fld="59" subtotal="count" showDataAs="percentOfTotal" baseField="5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2.xml><?xml version="1.0" encoding="utf-8"?>
<pivotTableDefinition xmlns="http://schemas.openxmlformats.org/spreadsheetml/2006/main" name="Tabela dinâmica100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72:G175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10">
        <item m="1" x="8"/>
        <item m="1" x="9"/>
        <item m="1" x="6"/>
        <item m="1" x="7"/>
        <item m="1" x="5"/>
        <item x="3"/>
        <item x="1"/>
        <item x="2"/>
        <item x="0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63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2">
    <dataField name="Contagem de [Lidar com o uso violências midiáticas que julgam o trabalho docente.]" fld="63" subtotal="count" baseField="0" baseItem="0"/>
    <dataField name="Contagem de [Lidar com o uso violências midiáticas que julgam o trabalho docente.]2" fld="63" subtotal="count" showDataAs="percentOfTotal" baseField="6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3.xml><?xml version="1.0" encoding="utf-8"?>
<pivotTableDefinition xmlns="http://schemas.openxmlformats.org/spreadsheetml/2006/main" name="Tabela dinâmica89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73:G76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10">
        <item m="1" x="8"/>
        <item m="1" x="9"/>
        <item m="1" x="6"/>
        <item m="1" x="7"/>
        <item m="1" x="5"/>
        <item x="3"/>
        <item x="0"/>
        <item x="1"/>
        <item x="2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52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2">
    <dataField name="Contagem de [Ter que corrigir muitas provas/exercícios]" fld="52" subtotal="count" baseField="0" baseItem="0"/>
    <dataField name="Contagem de [Ter que corrigir muitas provas/exercícios]2" fld="52" subtotal="count" showDataAs="percentOfTotal" baseField="5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4.xml><?xml version="1.0" encoding="utf-8"?>
<pivotTableDefinition xmlns="http://schemas.openxmlformats.org/spreadsheetml/2006/main" name="Tabela dinâmica95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27:G130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10">
        <item m="1" x="8"/>
        <item m="1" x="9"/>
        <item m="1" x="6"/>
        <item m="1" x="7"/>
        <item m="1" x="5"/>
        <item x="3"/>
        <item x="2"/>
        <item x="1"/>
        <item x="4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58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2">
    <dataField name="Contagem de [Responder às preocupações de pais ou responsáveis]" fld="58" subtotal="count" baseField="0" baseItem="0"/>
    <dataField name="Contagem de [Responder às preocupações de pais ou responsáveis]2" fld="58" subtotal="count" showDataAs="percentOfTotal" baseField="5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5.xml><?xml version="1.0" encoding="utf-8"?>
<pivotTableDefinition xmlns="http://schemas.openxmlformats.org/spreadsheetml/2006/main" name="Tabela dinâmica92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00:G103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10">
        <item m="1" x="8"/>
        <item m="1" x="9"/>
        <item m="1" x="6"/>
        <item m="1" x="7"/>
        <item m="1" x="5"/>
        <item x="3"/>
        <item x="2"/>
        <item x="1"/>
        <item x="0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55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2">
    <dataField name="Contagem de [Manter a disciplina dentro da sala de aula/escola]" fld="55" subtotal="count" baseField="0" baseItem="0"/>
    <dataField name="Contagem de [Manter a disciplina dentro da sala de aula/escola]2" fld="55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6.xml><?xml version="1.0" encoding="utf-8"?>
<pivotTableDefinition xmlns="http://schemas.openxmlformats.org/spreadsheetml/2006/main" name="Tabela dinâmica97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45:G148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10">
        <item m="1" x="8"/>
        <item m="1" x="9"/>
        <item m="1" x="6"/>
        <item m="1" x="7"/>
        <item m="1" x="5"/>
        <item x="4"/>
        <item x="0"/>
        <item x="3"/>
        <item x="2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60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2">
    <dataField name="Contagem de [Ser fiscalizado/monitorado]" fld="60" subtotal="count" baseField="0" baseItem="0"/>
    <dataField name="Contagem de [Ser fiscalizado/monitorado]2" fld="60" subtotal="count" showDataAs="percentOfTotal" baseField="6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7.xml><?xml version="1.0" encoding="utf-8"?>
<pivotTableDefinition xmlns="http://schemas.openxmlformats.org/spreadsheetml/2006/main" name="Tabela dinâmica84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9:G32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10">
        <item m="1" x="8"/>
        <item m="1" x="9"/>
        <item m="1" x="6"/>
        <item m="1" x="7"/>
        <item m="1" x="5"/>
        <item x="3"/>
        <item x="1"/>
        <item x="4"/>
        <item x="2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47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2">
    <dataField name="Contagem de [Meu trabalho impacta negativamente minha saúde física.]2" fld="47" subtotal="count" baseField="0" baseItem="0"/>
    <dataField name="Contagem de [Meu trabalho impacta negativamente minha saúde física.]" fld="47" subtotal="count" showDataAs="percentOfTotal" baseField="4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8.xml><?xml version="1.0" encoding="utf-8"?>
<pivotTableDefinition xmlns="http://schemas.openxmlformats.org/spreadsheetml/2006/main" name="Tabela dinâmica98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54:G157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10">
        <item m="1" x="8"/>
        <item m="1" x="9"/>
        <item m="1" x="6"/>
        <item m="1" x="7"/>
        <item m="1" x="5"/>
        <item x="1"/>
        <item x="0"/>
        <item x="2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61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2">
    <dataField name="Contagem de [Utilizar o sistema I-Educar para preencher o diário de classe]" fld="61" subtotal="count" baseField="0" baseItem="0"/>
    <dataField name="Contagem de [Utilizar o sistema I-Educar para preencher o diário de classe]2" fld="61" subtotal="count" showDataAs="percentOfTotal" baseField="6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9.xml><?xml version="1.0" encoding="utf-8"?>
<pivotTableDefinition xmlns="http://schemas.openxmlformats.org/spreadsheetml/2006/main" name="Tabela dinâmica87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56:G59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10">
        <item m="1" x="8"/>
        <item m="1" x="9"/>
        <item m="1" x="6"/>
        <item m="1" x="7"/>
        <item m="1" x="5"/>
        <item x="0"/>
        <item x="2"/>
        <item x="4"/>
        <item x="3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50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2">
    <dataField name="Contagem de [Ter que preparar muitas aulas]" fld="50" subtotal="count" baseField="0" baseItem="0"/>
    <dataField name="Contagem de [Ter que preparar muitas aulas]2" fld="50" subtotal="count" showDataAs="percentOfTotal" baseField="5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55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31:C138" firstHeaderRow="0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axis="axisRow" dataField="1" showAll="0" defaultSubtotal="0">
      <items count="6">
        <item x="5"/>
        <item x="3"/>
        <item x="4"/>
        <item x="1"/>
        <item x="0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1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[A Relação com os membros do núcleo gestores.]" fld="19" subtotal="count" baseField="0" baseItem="0"/>
    <dataField name="Contagem de [A Relação com os membros do núcleo gestores.]2" fld="19" subtotal="count" showDataAs="percentOfTotal" baseField="19" baseItem="0" numFmtId="10"/>
  </dataFields>
  <formats count="1">
    <format dxfId="20">
      <pivotArea collapsedLevelsAreSubtotals="1" fieldPosition="0">
        <references count="2">
          <reference field="4294967294" count="1" selected="0">
            <x v="1"/>
          </reference>
          <reference field="19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0.xml><?xml version="1.0" encoding="utf-8"?>
<pivotTableDefinition xmlns="http://schemas.openxmlformats.org/spreadsheetml/2006/main" name="Tabela dinâmica85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8:G41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10">
        <item m="1" x="8"/>
        <item m="1" x="9"/>
        <item m="1" x="6"/>
        <item m="1" x="7"/>
        <item m="1" x="5"/>
        <item x="2"/>
        <item x="1"/>
        <item x="0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48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2">
    <dataField name="Contagem de [Eu costumo levar trabalho para fazer em casa.]" fld="48" subtotal="count" baseField="0" baseItem="0"/>
    <dataField name="Contagem de [Eu costumo levar trabalho para fazer em casa.]2" fld="48" subtotal="count" showDataAs="percentOfTotal" baseField="4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1.xml><?xml version="1.0" encoding="utf-8"?>
<pivotTableDefinition xmlns="http://schemas.openxmlformats.org/spreadsheetml/2006/main" name="Tabela dinâmica99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63:G166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10">
        <item m="1" x="8"/>
        <item m="1" x="9"/>
        <item m="1" x="6"/>
        <item m="1" x="7"/>
        <item m="1" x="5"/>
        <item x="3"/>
        <item x="0"/>
        <item x="1"/>
        <item x="2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62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2">
    <dataField name="Contagem de [Lidar com a falta de recursos digitais]" fld="62" subtotal="count" baseField="0" baseItem="0"/>
    <dataField name="Contagem de [Lidar com a falta de recursos digitais]2" fld="62" subtotal="count" showDataAs="percentOfTotal" baseField="6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2.xml><?xml version="1.0" encoding="utf-8"?>
<pivotTableDefinition xmlns="http://schemas.openxmlformats.org/spreadsheetml/2006/main" name="Tabela dinâmica86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47:G50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10">
        <item m="1" x="8"/>
        <item m="1" x="9"/>
        <item m="1" x="6"/>
        <item m="1" x="7"/>
        <item m="1" x="5"/>
        <item x="4"/>
        <item x="2"/>
        <item x="1"/>
        <item x="3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49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2">
    <dataField name="Contagem de [Eu me sinto sobrecarregado no trabalho.]" fld="49" subtotal="count" baseField="0" baseItem="0"/>
    <dataField name="Contagem de [Eu me sinto sobrecarregado no trabalho.]2" fld="49" subtotal="count" showDataAs="percentOfTotal" baseField="4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3.xml><?xml version="1.0" encoding="utf-8"?>
<pivotTableDefinition xmlns="http://schemas.openxmlformats.org/spreadsheetml/2006/main" name="Tabela dinâmica88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65:G68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10">
        <item m="1" x="8"/>
        <item m="1" x="9"/>
        <item m="1" x="6"/>
        <item m="1" x="7"/>
        <item m="1" x="5"/>
        <item x="1"/>
        <item x="4"/>
        <item x="0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51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2">
    <dataField name="Contagem de [Ter que dar muitas aulas]" fld="51" subtotal="count" baseField="0" baseItem="0"/>
    <dataField name="Contagem de [Ter que dar muitas aulas]2" fld="51" subtotal="count" showDataAs="percentOfTotal" baseField="5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4.xml><?xml version="1.0" encoding="utf-8"?>
<pivotTableDefinition xmlns="http://schemas.openxmlformats.org/spreadsheetml/2006/main" name="Tabela dinâmica81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G5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10">
        <item m="1" x="8"/>
        <item m="1" x="9"/>
        <item m="1" x="6"/>
        <item m="1" x="7"/>
        <item m="1" x="5"/>
        <item x="1"/>
        <item x="0"/>
        <item x="4"/>
        <item x="3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44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2">
    <dataField name="Contagem de [Eu me sinto estressado em meu trabalho]" fld="44" subtotal="count" baseField="0" baseItem="0"/>
    <dataField name="Contagem de [Eu me sinto estressado em meu trabalho]2" fld="44" subtotal="count" showDataAs="percentOfTotal" baseField="4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5.xml><?xml version="1.0" encoding="utf-8"?>
<pivotTableDefinition xmlns="http://schemas.openxmlformats.org/spreadsheetml/2006/main" name="Tabela dinâmica91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91:G94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10">
        <item m="1" x="8"/>
        <item m="1" x="9"/>
        <item m="1" x="6"/>
        <item m="1" x="7"/>
        <item m="1" x="5"/>
        <item x="1"/>
        <item x="2"/>
        <item x="4"/>
        <item x="3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54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2">
    <dataField name="Contagem de [Ser responsabilizado pelo desempenho dos alunos]" fld="54" subtotal="count" baseField="0" baseItem="0"/>
    <dataField name="Contagem de [Ser responsabilizado pelo desempenho dos alunos]2" fld="54" subtotal="count" showDataAs="percentOfTotal" baseField="5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6.xml><?xml version="1.0" encoding="utf-8"?>
<pivotTableDefinition xmlns="http://schemas.openxmlformats.org/spreadsheetml/2006/main" name="Tabela dinâmica82" cacheId="7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1:G14" firstHeaderRow="1" firstDataRow="2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10">
        <item m="1" x="8"/>
        <item m="1" x="9"/>
        <item m="1" x="6"/>
        <item m="1" x="7"/>
        <item m="1" x="5"/>
        <item x="2"/>
        <item x="0"/>
        <item x="4"/>
        <item x="3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-2"/>
  </rowFields>
  <rowItems count="2">
    <i>
      <x/>
    </i>
    <i i="1">
      <x v="1"/>
    </i>
  </rowItems>
  <colFields count="1">
    <field x="45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2">
    <dataField name="Contagem de [Meu trabalho não deixa tempo para minha vida pessoal.]" fld="45" subtotal="count" baseField="0" baseItem="0"/>
    <dataField name="Contagem de [Meu trabalho não deixa tempo para minha vida pessoal.]2" fld="45" subtotal="count" showDataAs="percentOfTotal" baseField="4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7.xml><?xml version="1.0" encoding="utf-8"?>
<pivotTableDefinition xmlns="http://schemas.openxmlformats.org/spreadsheetml/2006/main" name="Tabela dinâmica103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C7" firstHeaderRow="0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 defaultSubtotal="0">
      <items count="13">
        <item m="1" x="12"/>
        <item m="1" x="8"/>
        <item m="1" x="10"/>
        <item m="1" x="9"/>
        <item m="1" x="6"/>
        <item m="1" x="11"/>
        <item m="1" x="7"/>
        <item m="1" x="5"/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65"/>
  </rowFields>
  <rowItems count="6"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Tempo Lazer" fld="65" subtotal="count" baseField="0" baseItem="0"/>
    <dataField name="Contagem de Tempo Lazer2" fld="65" subtotal="count" showDataAs="percentOfTotal" baseField="65" baseItem="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8.xml><?xml version="1.0" encoding="utf-8"?>
<pivotTableDefinition xmlns="http://schemas.openxmlformats.org/spreadsheetml/2006/main" name="Tabela dinâmica107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1:C34" firstHeaderRow="0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axis="axisRow" dataField="1" showAll="0" defaultSubtotal="0">
      <items count="2">
        <item x="1"/>
        <item x="0"/>
      </items>
    </pivotField>
    <pivotField showAll="0" defaultSubtotal="0"/>
  </pivotFields>
  <rowFields count="1">
    <field x="7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Ausência do trabalho Saúde" fld="70" subtotal="count" baseField="0" baseItem="0"/>
    <dataField name="Contagem de Ausência do trabalho Saúde2" fld="70" subtotal="count" showDataAs="percentOfTotal" baseField="7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9.xml><?xml version="1.0" encoding="utf-8"?>
<pivotTableDefinition xmlns="http://schemas.openxmlformats.org/spreadsheetml/2006/main" name="Tabela dinâmica106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5:C28" firstHeaderRow="0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 defaultSubtotal="0">
      <items count="2">
        <item x="0"/>
        <item x="1"/>
      </items>
    </pivotField>
    <pivotField showAll="0"/>
    <pivotField showAll="0" defaultSubtotal="0"/>
    <pivotField showAll="0" defaultSubtotal="0"/>
  </pivotFields>
  <rowFields count="1">
    <field x="6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Trabalhou doente" fld="68" subtotal="count" baseField="0" baseItem="0"/>
    <dataField name="Contagem de Trabalhou doente2" fld="68" subtotal="count" showDataAs="percentOfTotal" baseField="6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56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42:C149" firstHeaderRow="0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axis="axisRow" dataField="1" showAll="0" defaultSubtotal="0">
      <items count="6">
        <item x="5"/>
        <item x="1"/>
        <item x="3"/>
        <item x="0"/>
        <item x="4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2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[A Relação com os pais.]" fld="20" subtotal="count" baseField="0" baseItem="0"/>
    <dataField name="Contagem de [A Relação com os pais.]2" fld="20" subtotal="count" showDataAs="percentOfTotal" baseField="20" baseItem="0" numFmtId="10"/>
  </dataFields>
  <formats count="2"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0.xml><?xml version="1.0" encoding="utf-8"?>
<pivotTableDefinition xmlns="http://schemas.openxmlformats.org/spreadsheetml/2006/main" name="Tabela dinâmica105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9:C22" firstHeaderRow="0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 defaultSubtotal="0">
      <items count="2">
        <item x="0"/>
        <item x="1"/>
      </items>
    </pivotField>
    <pivotField showAll="0" defaultSubtotal="0"/>
    <pivotField showAll="0"/>
    <pivotField showAll="0" defaultSubtotal="0"/>
    <pivotField showAll="0" defaultSubtotal="0"/>
  </pivotFields>
  <rowFields count="1">
    <field x="6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Uso frequente de medicamento(s)" fld="67" subtotal="count" baseField="0" baseItem="0"/>
    <dataField name="Contagem de Uso frequente de medicamento(s)2" fld="67" subtotal="count" showDataAs="percentOfTotal" baseField="6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1.xml><?xml version="1.0" encoding="utf-8"?>
<pivotTableDefinition xmlns="http://schemas.openxmlformats.org/spreadsheetml/2006/main" name="Tabela dinâmica104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3:C16" firstHeaderRow="0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 defaultSubtotal="0">
      <items count="2">
        <item x="0"/>
        <item x="1"/>
      </items>
    </pivotField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6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Atendimento médico e/ou psicológico" fld="66" subtotal="count" baseField="0" baseItem="0"/>
    <dataField name="Contagem de Atendimento médico e/ou psicológico2" fld="66" subtotal="count" showDataAs="percentOfTotal" baseField="6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2.xml><?xml version="1.0" encoding="utf-8"?>
<pivotTableDefinition xmlns="http://schemas.openxmlformats.org/spreadsheetml/2006/main" name="Tabela dinâmica48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2:E11" firstHeaderRow="1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axis="axisRow" dataField="1" showAll="0" defaultSubtotal="0">
      <items count="8">
        <item x="3"/>
        <item x="7"/>
        <item x="1"/>
        <item x="6"/>
        <item x="0"/>
        <item x="2"/>
        <item x="5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Segmento atuação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3.xml><?xml version="1.0" encoding="utf-8"?>
<pivotTableDefinition xmlns="http://schemas.openxmlformats.org/spreadsheetml/2006/main" name="Tabela dinâmica3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T91:U100" firstHeaderRow="1" firstDataRow="1" firstDataCol="1"/>
  <pivotFields count="2">
    <pivotField axis="axisRow" showAll="0">
      <items count="9">
        <item x="0"/>
        <item x="1"/>
        <item x="2"/>
        <item x="3"/>
        <item x="4"/>
        <item x="7"/>
        <item x="5"/>
        <item x="6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tota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4.xml><?xml version="1.0" encoding="utf-8"?>
<pivotTableDefinition xmlns="http://schemas.openxmlformats.org/spreadsheetml/2006/main" name="Tabela dinâmica6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E2:AF75" firstHeaderRow="1" firstDataRow="1" firstDataCol="1"/>
  <pivotFields count="1">
    <pivotField axis="axisRow" dataField="1" showAll="0">
      <items count="73">
        <item x="13"/>
        <item x="34"/>
        <item x="47"/>
        <item x="33"/>
        <item x="45"/>
        <item x="57"/>
        <item x="29"/>
        <item x="38"/>
        <item x="16"/>
        <item x="3"/>
        <item x="7"/>
        <item x="19"/>
        <item x="14"/>
        <item x="10"/>
        <item x="6"/>
        <item x="2"/>
        <item x="24"/>
        <item x="27"/>
        <item x="12"/>
        <item x="15"/>
        <item x="32"/>
        <item x="9"/>
        <item x="41"/>
        <item x="17"/>
        <item x="43"/>
        <item x="5"/>
        <item x="18"/>
        <item x="28"/>
        <item x="4"/>
        <item x="1"/>
        <item x="56"/>
        <item x="60"/>
        <item x="39"/>
        <item x="26"/>
        <item x="44"/>
        <item x="54"/>
        <item x="64"/>
        <item x="21"/>
        <item x="63"/>
        <item x="30"/>
        <item x="36"/>
        <item x="53"/>
        <item x="22"/>
        <item x="20"/>
        <item x="50"/>
        <item x="25"/>
        <item x="51"/>
        <item x="49"/>
        <item x="69"/>
        <item x="66"/>
        <item x="48"/>
        <item x="67"/>
        <item x="23"/>
        <item x="71"/>
        <item x="70"/>
        <item x="0"/>
        <item x="42"/>
        <item x="37"/>
        <item x="52"/>
        <item x="62"/>
        <item x="59"/>
        <item x="31"/>
        <item x="11"/>
        <item x="35"/>
        <item x="40"/>
        <item x="55"/>
        <item x="61"/>
        <item x="46"/>
        <item x="68"/>
        <item x="8"/>
        <item x="58"/>
        <item x="65"/>
        <item t="default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ontagem de Total Alunos" fld="0" subtotal="count" baseField="0" baseItem="0"/>
  </dataFields>
  <formats count="2">
    <format dxfId="5">
      <pivotArea dataOnly="0" fieldPosition="0">
        <references count="1">
          <reference field="0" count="1">
            <x v="13"/>
          </reference>
        </references>
      </pivotArea>
    </format>
    <format dxfId="4">
      <pivotArea dataOnly="0" fieldPosition="0">
        <references count="1">
          <reference field="0" count="1">
            <x v="2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5.xml><?xml version="1.0" encoding="utf-8"?>
<pivotTableDefinition xmlns="http://schemas.openxmlformats.org/spreadsheetml/2006/main" name="Tabela dinâmica11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B160" firstHeaderRow="1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axis="axisRow" dataField="1" showAll="0" defaultSubtotal="0">
      <items count="160">
        <item x="147"/>
        <item x="49"/>
        <item x="111"/>
        <item x="17"/>
        <item x="71"/>
        <item x="57"/>
        <item x="66"/>
        <item x="91"/>
        <item x="15"/>
        <item x="127"/>
        <item x="50"/>
        <item x="121"/>
        <item x="152"/>
        <item x="6"/>
        <item x="103"/>
        <item x="106"/>
        <item x="153"/>
        <item x="122"/>
        <item x="134"/>
        <item x="73"/>
        <item x="35"/>
        <item x="113"/>
        <item x="69"/>
        <item x="100"/>
        <item x="28"/>
        <item x="139"/>
        <item x="80"/>
        <item x="27"/>
        <item x="93"/>
        <item x="58"/>
        <item x="146"/>
        <item x="59"/>
        <item x="109"/>
        <item x="33"/>
        <item x="108"/>
        <item x="34"/>
        <item x="148"/>
        <item x="39"/>
        <item x="110"/>
        <item x="112"/>
        <item x="77"/>
        <item x="14"/>
        <item x="117"/>
        <item x="94"/>
        <item x="5"/>
        <item x="51"/>
        <item x="142"/>
        <item x="12"/>
        <item x="37"/>
        <item x="36"/>
        <item x="43"/>
        <item x="118"/>
        <item x="40"/>
        <item x="45"/>
        <item x="123"/>
        <item x="120"/>
        <item x="41"/>
        <item x="115"/>
        <item x="4"/>
        <item x="42"/>
        <item x="114"/>
        <item x="119"/>
        <item x="126"/>
        <item x="46"/>
        <item x="96"/>
        <item x="63"/>
        <item x="97"/>
        <item x="107"/>
        <item x="31"/>
        <item x="130"/>
        <item x="79"/>
        <item x="88"/>
        <item x="143"/>
        <item x="62"/>
        <item x="53"/>
        <item x="125"/>
        <item x="98"/>
        <item x="131"/>
        <item x="7"/>
        <item x="157"/>
        <item x="0"/>
        <item x="72"/>
        <item x="75"/>
        <item x="144"/>
        <item x="2"/>
        <item x="52"/>
        <item x="128"/>
        <item x="30"/>
        <item x="1"/>
        <item x="138"/>
        <item x="25"/>
        <item x="116"/>
        <item x="85"/>
        <item x="38"/>
        <item x="151"/>
        <item x="9"/>
        <item x="135"/>
        <item x="155"/>
        <item x="24"/>
        <item x="141"/>
        <item x="11"/>
        <item x="47"/>
        <item x="55"/>
        <item x="19"/>
        <item x="13"/>
        <item x="99"/>
        <item m="1" x="159"/>
        <item x="156"/>
        <item x="150"/>
        <item x="145"/>
        <item x="67"/>
        <item x="61"/>
        <item x="132"/>
        <item x="22"/>
        <item m="1" x="158"/>
        <item x="154"/>
        <item x="95"/>
        <item x="78"/>
        <item x="84"/>
        <item x="3"/>
        <item x="18"/>
        <item x="29"/>
        <item x="64"/>
        <item x="65"/>
        <item x="32"/>
        <item x="104"/>
        <item x="102"/>
        <item x="101"/>
        <item x="60"/>
        <item x="56"/>
        <item x="87"/>
        <item x="86"/>
        <item x="23"/>
        <item x="89"/>
        <item x="76"/>
        <item x="136"/>
        <item x="21"/>
        <item x="26"/>
        <item x="90"/>
        <item x="92"/>
        <item x="8"/>
        <item x="54"/>
        <item x="140"/>
        <item x="149"/>
        <item x="16"/>
        <item x="48"/>
        <item x="105"/>
        <item x="124"/>
        <item x="44"/>
        <item x="70"/>
        <item x="20"/>
        <item x="83"/>
        <item x="81"/>
        <item x="68"/>
        <item x="129"/>
        <item x="82"/>
        <item x="137"/>
        <item x="74"/>
        <item x="10"/>
        <item x="13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8"/>
  </rowFields>
  <rowItems count="1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 t="grand">
      <x/>
    </i>
  </rowItems>
  <colItems count="1">
    <i/>
  </colItems>
  <dataFields count="1">
    <dataField name="Contagem de Escola atual" fld="8" subtotal="count" baseField="0" baseItem="0"/>
  </dataFields>
  <formats count="6">
    <format dxfId="11">
      <pivotArea field="8" type="button" dataOnly="0" labelOnly="1" outline="0" axis="axisRow" fieldPosition="0"/>
    </format>
    <format dxfId="10">
      <pivotArea dataOnly="0" labelOnly="1" fieldPosition="0">
        <references count="1">
          <reference field="8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">
      <pivotArea dataOnly="0" labelOnly="1" fieldPosition="0">
        <references count="1">
          <reference field="8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">
      <pivotArea dataOnly="0" labelOnly="1" fieldPosition="0">
        <references count="1">
          <reference field="8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">
      <pivotArea dataOnly="0" labelOnly="1" fieldPosition="0">
        <references count="1">
          <reference field="8" count="10">
            <x v="150"/>
            <x v="151"/>
            <x v="152"/>
            <x v="153"/>
            <x v="154"/>
            <x v="155"/>
            <x v="156"/>
            <x v="157"/>
            <x v="158"/>
            <x v="159"/>
          </reference>
        </references>
      </pivotArea>
    </format>
    <format dxfId="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6.xml><?xml version="1.0" encoding="utf-8"?>
<pivotTableDefinition xmlns="http://schemas.openxmlformats.org/spreadsheetml/2006/main" name="Tabela dinâmica2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P57:Q64" firstHeaderRow="1" firstDataRow="1" firstDataCol="1"/>
  <pivotFields count="2">
    <pivotField axis="axisRow" showAll="0" defaultSubtotal="0">
      <items count="6">
        <item x="0"/>
        <item x="1"/>
        <item x="2"/>
        <item x="3"/>
        <item x="4"/>
        <item x="5"/>
      </items>
    </pivotField>
    <pivotField dataField="1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tota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7.xml><?xml version="1.0" encoding="utf-8"?>
<pivotTableDefinition xmlns="http://schemas.openxmlformats.org/spreadsheetml/2006/main" name="Tabela dinâmica5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A216:AB237" firstHeaderRow="1" firstDataRow="1" firstDataCol="1"/>
  <pivotFields count="1">
    <pivotField axis="axisRow" dataField="1" showAll="0">
      <items count="21">
        <item x="7"/>
        <item x="2"/>
        <item x="1"/>
        <item x="4"/>
        <item x="10"/>
        <item x="8"/>
        <item x="11"/>
        <item x="13"/>
        <item x="3"/>
        <item x="9"/>
        <item x="14"/>
        <item x="17"/>
        <item x="16"/>
        <item x="12"/>
        <item x="6"/>
        <item x="0"/>
        <item x="18"/>
        <item x="15"/>
        <item x="19"/>
        <item x="5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ntagem de Total Turma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8.xml><?xml version="1.0" encoding="utf-8"?>
<pivotTableDefinition xmlns="http://schemas.openxmlformats.org/spreadsheetml/2006/main" name="Tabela dinâmica109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T2:U88" firstHeaderRow="1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axis="axisRow" dataField="1" showAll="0" defaultSubtotal="0">
      <items count="85">
        <item x="2"/>
        <item x="27"/>
        <item x="19"/>
        <item x="18"/>
        <item x="79"/>
        <item x="64"/>
        <item x="68"/>
        <item x="47"/>
        <item x="49"/>
        <item x="44"/>
        <item x="51"/>
        <item x="40"/>
        <item x="15"/>
        <item x="6"/>
        <item x="36"/>
        <item x="32"/>
        <item x="4"/>
        <item x="63"/>
        <item x="5"/>
        <item x="39"/>
        <item x="8"/>
        <item x="30"/>
        <item x="24"/>
        <item x="67"/>
        <item x="23"/>
        <item x="37"/>
        <item x="9"/>
        <item x="16"/>
        <item x="82"/>
        <item x="35"/>
        <item x="14"/>
        <item x="74"/>
        <item x="31"/>
        <item x="60"/>
        <item x="28"/>
        <item x="22"/>
        <item x="7"/>
        <item x="13"/>
        <item x="58"/>
        <item x="57"/>
        <item x="69"/>
        <item x="52"/>
        <item x="10"/>
        <item x="66"/>
        <item x="43"/>
        <item x="80"/>
        <item x="70"/>
        <item x="83"/>
        <item x="38"/>
        <item x="46"/>
        <item x="48"/>
        <item x="59"/>
        <item x="55"/>
        <item x="65"/>
        <item x="33"/>
        <item x="56"/>
        <item x="54"/>
        <item x="75"/>
        <item x="41"/>
        <item x="11"/>
        <item x="29"/>
        <item x="1"/>
        <item x="61"/>
        <item x="25"/>
        <item x="78"/>
        <item x="20"/>
        <item x="21"/>
        <item x="72"/>
        <item x="34"/>
        <item x="71"/>
        <item x="17"/>
        <item x="26"/>
        <item x="81"/>
        <item x="62"/>
        <item x="50"/>
        <item x="77"/>
        <item x="42"/>
        <item x="45"/>
        <item x="73"/>
        <item x="76"/>
        <item x="12"/>
        <item x="84"/>
        <item x="53"/>
        <item x="0"/>
        <item x="3"/>
      </items>
    </pivotField>
  </pivotFields>
  <rowFields count="1">
    <field x="71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Items count="1">
    <i/>
  </colItems>
  <dataFields count="1">
    <dataField name="Contagem de Principais sentimentos/desconfortos" fld="7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9.xml><?xml version="1.0" encoding="utf-8"?>
<pivotTableDefinition xmlns="http://schemas.openxmlformats.org/spreadsheetml/2006/main" name="Tabela dinâmica14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I1:J67" firstHeaderRow="1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66">
        <item x="22"/>
        <item x="64"/>
        <item x="34"/>
        <item x="18"/>
        <item x="7"/>
        <item x="46"/>
        <item x="59"/>
        <item x="56"/>
        <item x="62"/>
        <item x="14"/>
        <item x="35"/>
        <item x="2"/>
        <item x="4"/>
        <item x="24"/>
        <item x="31"/>
        <item x="19"/>
        <item x="49"/>
        <item x="30"/>
        <item x="47"/>
        <item x="50"/>
        <item x="9"/>
        <item x="42"/>
        <item x="38"/>
        <item x="58"/>
        <item x="33"/>
        <item x="63"/>
        <item x="3"/>
        <item x="0"/>
        <item x="39"/>
        <item x="16"/>
        <item x="12"/>
        <item x="28"/>
        <item x="57"/>
        <item x="51"/>
        <item x="53"/>
        <item x="54"/>
        <item x="45"/>
        <item x="15"/>
        <item x="48"/>
        <item x="23"/>
        <item x="29"/>
        <item x="26"/>
        <item x="40"/>
        <item x="52"/>
        <item x="11"/>
        <item x="36"/>
        <item x="37"/>
        <item x="8"/>
        <item x="10"/>
        <item x="41"/>
        <item x="55"/>
        <item x="5"/>
        <item x="43"/>
        <item x="20"/>
        <item x="1"/>
        <item x="13"/>
        <item x="21"/>
        <item x="25"/>
        <item x="44"/>
        <item x="27"/>
        <item x="17"/>
        <item x="6"/>
        <item x="32"/>
        <item x="61"/>
        <item x="60"/>
        <item t="default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14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Contagem de Disciplina(s) que leciona:" fld="14" subtotal="count" baseField="0" baseItem="0"/>
  </dataFields>
  <formats count="4">
    <format dxfId="15">
      <pivotArea field="14" type="button" dataOnly="0" labelOnly="1" outline="0" axis="axisRow" fieldPosition="0"/>
    </format>
    <format dxfId="14">
      <pivotArea dataOnly="0" labelOnly="1" fieldPosition="0">
        <references count="1">
          <reference field="14" count="4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13">
      <pivotArea dataOnly="0" labelOnly="1" fieldPosition="0">
        <references count="1">
          <reference field="14" count="16"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1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6" firstHeaderRow="0" firstDataRow="1" firstDataCol="1"/>
  <pivotFields count="72">
    <pivotField numFmtId="164" showAll="0"/>
    <pivotField showAll="0"/>
    <pivotField axis="axisRow" dataField="1" showAll="0">
      <items count="3">
        <item x="1"/>
        <item x="0"/>
        <item t="default"/>
      </items>
    </pivotField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Sexo:" fld="2" subtotal="count" baseField="0" baseItem="0"/>
    <dataField name="Contagem de Sexo:2" fld="2" subtotal="count" showDataAs="percentOfTotal" baseField="2" baseItem="0" numFmtId="10"/>
  </dataFields>
  <formats count="3">
    <format dxfId="25">
      <pivotArea collapsedLevelsAreSubtotals="1" fieldPosition="0">
        <references count="2">
          <reference field="4294967294" count="1" selected="0">
            <x v="1"/>
          </reference>
          <reference field="2" count="1">
            <x v="1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23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0.xml><?xml version="1.0" encoding="utf-8"?>
<pivotTableDefinition xmlns="http://schemas.openxmlformats.org/spreadsheetml/2006/main" name="Tabela dinâmica102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P2:Q52" firstHeaderRow="1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 defaultSubtotal="0">
      <items count="49">
        <item x="31"/>
        <item x="40"/>
        <item x="33"/>
        <item x="6"/>
        <item x="39"/>
        <item x="27"/>
        <item x="43"/>
        <item x="14"/>
        <item x="47"/>
        <item x="35"/>
        <item x="12"/>
        <item x="41"/>
        <item x="11"/>
        <item x="15"/>
        <item x="7"/>
        <item x="28"/>
        <item x="1"/>
        <item x="16"/>
        <item x="9"/>
        <item x="30"/>
        <item x="3"/>
        <item x="42"/>
        <item x="37"/>
        <item x="48"/>
        <item x="36"/>
        <item x="25"/>
        <item x="10"/>
        <item x="46"/>
        <item x="34"/>
        <item x="19"/>
        <item x="0"/>
        <item x="24"/>
        <item x="4"/>
        <item x="21"/>
        <item x="2"/>
        <item x="44"/>
        <item x="45"/>
        <item x="38"/>
        <item x="22"/>
        <item x="32"/>
        <item x="5"/>
        <item x="17"/>
        <item x="13"/>
        <item x="8"/>
        <item x="29"/>
        <item x="23"/>
        <item x="20"/>
        <item x="18"/>
        <item x="26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64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Contagem de Intensificação do trabalho docente:" fld="6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1.xml><?xml version="1.0" encoding="utf-8"?>
<pivotTableDefinition xmlns="http://schemas.openxmlformats.org/spreadsheetml/2006/main" name="Tabela dinâmica15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L1:N4" firstHeaderRow="0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axis="axisRow" dataField="1" showAll="0">
      <items count="31">
        <item m="1" x="24"/>
        <item m="1" x="3"/>
        <item m="1" x="11"/>
        <item m="1" x="5"/>
        <item m="1" x="22"/>
        <item m="1" x="9"/>
        <item m="1" x="8"/>
        <item m="1" x="14"/>
        <item m="1" x="6"/>
        <item x="1"/>
        <item m="1" x="26"/>
        <item m="1" x="18"/>
        <item m="1" x="19"/>
        <item m="1" x="7"/>
        <item m="1" x="10"/>
        <item m="1" x="16"/>
        <item x="0"/>
        <item m="1" x="25"/>
        <item m="1" x="27"/>
        <item m="1" x="28"/>
        <item m="1" x="23"/>
        <item m="1" x="17"/>
        <item m="1" x="12"/>
        <item m="1" x="20"/>
        <item m="1" x="15"/>
        <item m="1" x="21"/>
        <item m="1" x="13"/>
        <item m="1" x="4"/>
        <item m="1" x="2"/>
        <item m="1" x="29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15"/>
  </rowFields>
  <rowItems count="3">
    <i>
      <x v="9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Trabalha em outra instituição" fld="15" subtotal="count" baseField="0" baseItem="0"/>
    <dataField name="Trabalha em outra instituição %" fld="15" subtotal="count" showDataAs="percentOfTotal" baseField="1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2.xml><?xml version="1.0" encoding="utf-8"?>
<pivotTableDefinition xmlns="http://schemas.openxmlformats.org/spreadsheetml/2006/main" name="Tabela dinâmica2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K1:R8" firstHeaderRow="1" firstDataRow="2" firstDataCol="1"/>
  <pivotFields count="7">
    <pivotField axis="axisRow" showAll="0">
      <items count="6">
        <item x="3"/>
        <item x="2"/>
        <item x="1"/>
        <item x="4"/>
        <item x="0"/>
        <item t="default"/>
      </items>
    </pivotField>
    <pivotField axis="axisCol" dataField="1" showAll="0">
      <items count="7">
        <item x="1"/>
        <item x="2"/>
        <item x="4"/>
        <item x="0"/>
        <item x="5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ntagem de Column 1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3.xml><?xml version="1.0" encoding="utf-8"?>
<pivotTableDefinition xmlns="http://schemas.openxmlformats.org/spreadsheetml/2006/main" name="Tabela dinâmica7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K52:N59" firstHeaderRow="1" firstDataRow="2" firstDataCol="1"/>
  <pivotFields count="7">
    <pivotField axis="axisRow" showAll="0">
      <items count="6">
        <item x="3"/>
        <item x="2"/>
        <item x="1"/>
        <item x="4"/>
        <item x="0"/>
        <item t="default"/>
      </items>
    </pivotField>
    <pivotField showAll="0">
      <items count="7">
        <item x="1"/>
        <item x="2"/>
        <item x="4"/>
        <item x="0"/>
        <item x="5"/>
        <item x="3"/>
        <item t="default"/>
      </items>
    </pivotField>
    <pivotField showAll="0">
      <items count="7">
        <item x="1"/>
        <item x="4"/>
        <item x="5"/>
        <item x="0"/>
        <item x="3"/>
        <item x="2"/>
        <item t="default"/>
      </items>
    </pivotField>
    <pivotField showAll="0">
      <items count="6">
        <item x="3"/>
        <item x="1"/>
        <item x="4"/>
        <item x="2"/>
        <item x="0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ntagem de Column 6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4.xml><?xml version="1.0" encoding="utf-8"?>
<pivotTableDefinition xmlns="http://schemas.openxmlformats.org/spreadsheetml/2006/main" name="Tabela dinâmica6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K42:O49" firstHeaderRow="1" firstDataRow="2" firstDataCol="1"/>
  <pivotFields count="7">
    <pivotField axis="axisRow" showAll="0">
      <items count="6">
        <item x="3"/>
        <item x="2"/>
        <item x="1"/>
        <item x="4"/>
        <item x="0"/>
        <item t="default"/>
      </items>
    </pivotField>
    <pivotField showAll="0">
      <items count="7">
        <item x="1"/>
        <item x="2"/>
        <item x="4"/>
        <item x="0"/>
        <item x="5"/>
        <item x="3"/>
        <item t="default"/>
      </items>
    </pivotField>
    <pivotField showAll="0">
      <items count="7">
        <item x="1"/>
        <item x="4"/>
        <item x="5"/>
        <item x="0"/>
        <item x="3"/>
        <item x="2"/>
        <item t="default"/>
      </items>
    </pivotField>
    <pivotField showAll="0">
      <items count="6">
        <item x="3"/>
        <item x="1"/>
        <item x="4"/>
        <item x="2"/>
        <item x="0"/>
        <item t="default"/>
      </items>
    </pivotField>
    <pivotField showAll="0"/>
    <pivotField axis="axisCol" dataField="1" showAll="0">
      <items count="4">
        <item x="1"/>
        <item x="2"/>
        <item x="0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ntagem de Column 5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5.xml><?xml version="1.0" encoding="utf-8"?>
<pivotTableDefinition xmlns="http://schemas.openxmlformats.org/spreadsheetml/2006/main" name="Tabela dinâmica4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K23:Q30" firstHeaderRow="1" firstDataRow="2" firstDataCol="1"/>
  <pivotFields count="7">
    <pivotField axis="axisRow" showAll="0">
      <items count="6">
        <item x="3"/>
        <item x="2"/>
        <item x="1"/>
        <item x="4"/>
        <item x="0"/>
        <item t="default"/>
      </items>
    </pivotField>
    <pivotField showAll="0">
      <items count="7">
        <item x="1"/>
        <item x="2"/>
        <item x="4"/>
        <item x="0"/>
        <item x="5"/>
        <item x="3"/>
        <item t="default"/>
      </items>
    </pivotField>
    <pivotField showAll="0">
      <items count="7">
        <item x="1"/>
        <item x="4"/>
        <item x="5"/>
        <item x="0"/>
        <item x="3"/>
        <item x="2"/>
        <item t="default"/>
      </items>
    </pivotField>
    <pivotField axis="axisCol" dataField="1" showAll="0">
      <items count="6">
        <item x="3"/>
        <item x="1"/>
        <item x="4"/>
        <item x="2"/>
        <item x="0"/>
        <item t="default"/>
      </items>
    </pivotField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ntagem de Column 3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6.xml><?xml version="1.0" encoding="utf-8"?>
<pivotTableDefinition xmlns="http://schemas.openxmlformats.org/spreadsheetml/2006/main" name="Tabela dinâmica5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K32:P39" firstHeaderRow="1" firstDataRow="2" firstDataCol="1"/>
  <pivotFields count="7">
    <pivotField axis="axisRow" showAll="0">
      <items count="6">
        <item x="3"/>
        <item x="2"/>
        <item x="1"/>
        <item x="4"/>
        <item x="0"/>
        <item t="default"/>
      </items>
    </pivotField>
    <pivotField showAll="0">
      <items count="7">
        <item x="1"/>
        <item x="2"/>
        <item x="4"/>
        <item x="0"/>
        <item x="5"/>
        <item x="3"/>
        <item t="default"/>
      </items>
    </pivotField>
    <pivotField showAll="0">
      <items count="7">
        <item x="1"/>
        <item x="4"/>
        <item x="5"/>
        <item x="0"/>
        <item x="3"/>
        <item x="2"/>
        <item t="default"/>
      </items>
    </pivotField>
    <pivotField showAll="0">
      <items count="6">
        <item x="3"/>
        <item x="1"/>
        <item x="4"/>
        <item x="2"/>
        <item x="0"/>
        <item t="default"/>
      </items>
    </pivotField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Column 4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7.xml><?xml version="1.0" encoding="utf-8"?>
<pivotTableDefinition xmlns="http://schemas.openxmlformats.org/spreadsheetml/2006/main" name="Tabela dinâmica3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K12:R19" firstHeaderRow="1" firstDataRow="2" firstDataCol="1"/>
  <pivotFields count="7">
    <pivotField axis="axisRow" showAll="0">
      <items count="6">
        <item x="3"/>
        <item x="2"/>
        <item x="1"/>
        <item x="4"/>
        <item x="0"/>
        <item t="default"/>
      </items>
    </pivotField>
    <pivotField showAll="0">
      <items count="7">
        <item x="1"/>
        <item x="2"/>
        <item x="4"/>
        <item x="0"/>
        <item x="5"/>
        <item x="3"/>
        <item t="default"/>
      </items>
    </pivotField>
    <pivotField axis="axisCol" dataField="1" showAll="0">
      <items count="7">
        <item x="1"/>
        <item x="4"/>
        <item x="5"/>
        <item x="0"/>
        <item x="3"/>
        <item x="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ntagem de Column 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8.xml><?xml version="1.0" encoding="utf-8"?>
<pivotTableDefinition xmlns="http://schemas.openxmlformats.org/spreadsheetml/2006/main" name="Tabela dinâmica20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R4:S11" firstHeaderRow="1" firstDataRow="1" firstDataCol="1"/>
  <pivotFields count="2">
    <pivotField axis="axisRow" showAll="0" defaultSubtotal="0">
      <items count="6">
        <item x="0"/>
        <item x="1"/>
        <item x="2"/>
        <item x="3"/>
        <item x="4"/>
        <item x="5"/>
      </items>
    </pivotField>
    <pivotField dataField="1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tota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9.xml><?xml version="1.0" encoding="utf-8"?>
<pivotTableDefinition xmlns="http://schemas.openxmlformats.org/spreadsheetml/2006/main" name="Tabela dinâmica1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L45:M49" firstHeaderRow="1" firstDataRow="1" firstDataCol="1"/>
  <pivotFields count="7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colum 12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60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84:C191" firstHeaderRow="0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 defaultSubtotal="0">
      <items count="6">
        <item x="2"/>
        <item x="1"/>
        <item x="5"/>
        <item x="3"/>
        <item x="0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2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[O material didático.]" fld="24" subtotal="count" baseField="0" baseItem="0"/>
    <dataField name="Contagem de [O material didático.]2" fld="24" subtotal="count" showDataAs="percentOfTotal" baseField="24" baseItem="0" numFmtId="10"/>
  </dataFields>
  <formats count="1">
    <format dxfId="26">
      <pivotArea collapsedLevelsAreSubtotals="1" fieldPosition="0">
        <references count="2">
          <reference field="4294967294" count="1" selected="0">
            <x v="1"/>
          </reference>
          <reference field="2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0.xml><?xml version="1.0" encoding="utf-8"?>
<pivotTableDefinition xmlns="http://schemas.openxmlformats.org/spreadsheetml/2006/main" name="Tabela dinâmica1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L35:M40" firstHeaderRow="1" firstDataRow="1" firstDataCol="1"/>
  <pivotFields count="7"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dataField="1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colum 12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1.xml><?xml version="1.0" encoding="utf-8"?>
<pivotTableDefinition xmlns="http://schemas.openxmlformats.org/spreadsheetml/2006/main" name="Tabela dinâmica18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L13:M20" firstHeaderRow="1" firstDataRow="1" firstDataCol="1"/>
  <pivotFields count="7">
    <pivotField showAll="0"/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dataField="1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colum 12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2.xml><?xml version="1.0" encoding="utf-8"?>
<pivotTableDefinition xmlns="http://schemas.openxmlformats.org/spreadsheetml/2006/main" name="Tabela dinâmica1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L53:M56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 defaultSubtota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oma de colum 12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3.xml><?xml version="1.0" encoding="utf-8"?>
<pivotTableDefinition xmlns="http://schemas.openxmlformats.org/spreadsheetml/2006/main" name="Tabela dinâmica17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L24:M30" firstHeaderRow="1" firstDataRow="1" firstDataCol="1"/>
  <pivotFields count="7">
    <pivotField showAll="0"/>
    <pivotField showAll="0"/>
    <pivotField axis="axisRow" showAll="0">
      <items count="6">
        <item x="3"/>
        <item x="1"/>
        <item x="4"/>
        <item x="2"/>
        <item x="0"/>
        <item t="default"/>
      </items>
    </pivotField>
    <pivotField showAll="0"/>
    <pivotField showAll="0"/>
    <pivotField showAll="0"/>
    <pivotField dataField="1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lum 12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4.xml><?xml version="1.0" encoding="utf-8"?>
<pivotTableDefinition xmlns="http://schemas.openxmlformats.org/spreadsheetml/2006/main" name="Tabela dinâmica19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L3:M10" firstHeaderRow="1" firstDataRow="1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colum 12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5.xml><?xml version="1.0" encoding="utf-8"?>
<pivotTableDefinition xmlns="http://schemas.openxmlformats.org/spreadsheetml/2006/main" name="Tabela dinâmica28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K66:L70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 defaultSubtotal="0"/>
    <pivotField dataField="1" showAll="0" defaultSubtota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column 9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6.xml><?xml version="1.0" encoding="utf-8"?>
<pivotTableDefinition xmlns="http://schemas.openxmlformats.org/spreadsheetml/2006/main" name="Tabela dinâmica27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K59:L64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 defaultSubtotal="0"/>
    <pivotField dataField="1"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column 9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7.xml><?xml version="1.0" encoding="utf-8"?>
<pivotTableDefinition xmlns="http://schemas.openxmlformats.org/spreadsheetml/2006/main" name="Tabela dinâmica22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K2:L10" firstHeaderRow="1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dataField="1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column 9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8.xml><?xml version="1.0" encoding="utf-8"?>
<pivotTableDefinition xmlns="http://schemas.openxmlformats.org/spreadsheetml/2006/main" name="Tabela dinâmica24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K25:L33" firstHeaderRow="1" firstDataRow="1" firstDataCol="1"/>
  <pivotFields count="9">
    <pivotField showAll="0"/>
    <pivotField showAll="0"/>
    <pivotField axis="axisRow" showAll="0">
      <items count="8">
        <item x="4"/>
        <item x="5"/>
        <item x="6"/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 defaultSubtotal="0"/>
    <pivotField dataField="1"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column 9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9.xml><?xml version="1.0" encoding="utf-8"?>
<pivotTableDefinition xmlns="http://schemas.openxmlformats.org/spreadsheetml/2006/main" name="Tabela dinâmica26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K49:L55" firstHeaderRow="1" firstDataRow="1" firstDataCol="1"/>
  <pivotFields count="9">
    <pivotField showAll="0"/>
    <pivotField showAll="0"/>
    <pivotField showAll="0"/>
    <pivotField showAll="0"/>
    <pivotField axis="axisRow" showAll="0">
      <items count="6">
        <item x="1"/>
        <item x="2"/>
        <item x="3"/>
        <item x="4"/>
        <item x="0"/>
        <item t="default"/>
      </items>
    </pivotField>
    <pivotField showAll="0"/>
    <pivotField showAll="0"/>
    <pivotField showAll="0" defaultSubtotal="0"/>
    <pivotField dataField="1"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lumn 9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49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90:C95" firstHeaderRow="0" firstDataRow="1" firstDataCol="1"/>
  <pivotFields count="72">
    <pivotField numFmtId="164"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 defaultSubtotal="0">
      <items count="5">
        <item x="2"/>
        <item x="0"/>
        <item m="1" x="4"/>
        <item x="1"/>
        <item x="3"/>
      </items>
    </pivotField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</pivotFields>
  <rowFields count="1">
    <field x="11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arga horária semanal" fld="11" subtotal="count" baseField="0" baseItem="0"/>
    <dataField name="Contagem de Carga horária semanal2" fld="11" subtotal="count" showDataAs="percentOfTotal" baseField="11" baseItem="3" numFmtId="10"/>
  </dataFields>
  <formats count="1">
    <format dxfId="27">
      <pivotArea collapsedLevelsAreSubtotals="1" fieldPosition="0">
        <references count="2">
          <reference field="4294967294" count="1" selected="0">
            <x v="1"/>
          </reference>
          <reference field="1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0.xml><?xml version="1.0" encoding="utf-8"?>
<pivotTableDefinition xmlns="http://schemas.openxmlformats.org/spreadsheetml/2006/main" name="Tabela dinâmica25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K37:L44" firstHeaderRow="1" firstDataRow="1" firstDataCol="1"/>
  <pivotFields count="9">
    <pivotField showAll="0"/>
    <pivotField showAll="0"/>
    <pivotField showAll="0"/>
    <pivotField axis="axisRow" showAll="0">
      <items count="7">
        <item x="1"/>
        <item x="5"/>
        <item x="2"/>
        <item x="3"/>
        <item x="4"/>
        <item x="0"/>
        <item t="default"/>
      </items>
    </pivotField>
    <pivotField showAll="0"/>
    <pivotField showAll="0"/>
    <pivotField showAll="0"/>
    <pivotField showAll="0" defaultSubtotal="0"/>
    <pivotField dataField="1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column 9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1.xml><?xml version="1.0" encoding="utf-8"?>
<pivotTableDefinition xmlns="http://schemas.openxmlformats.org/spreadsheetml/2006/main" name="Tabela dinâmica29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K73:L7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2">
        <item x="1"/>
        <item x="0"/>
      </items>
    </pivotField>
    <pivotField dataField="1" showAll="0" defaultSubtota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Soma de column 9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2.xml><?xml version="1.0" encoding="utf-8"?>
<pivotTableDefinition xmlns="http://schemas.openxmlformats.org/spreadsheetml/2006/main" name="Tabela dinâmica23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K13:L22" firstHeaderRow="1" firstDataRow="1" firstDataCol="1"/>
  <pivotFields count="9">
    <pivotField showAll="0"/>
    <pivotField axis="axisRow" showAll="0">
      <items count="9">
        <item x="1"/>
        <item x="2"/>
        <item x="3"/>
        <item x="4"/>
        <item x="5"/>
        <item x="6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dataField="1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column 9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3.xml><?xml version="1.0" encoding="utf-8"?>
<pivotTableDefinition xmlns="http://schemas.openxmlformats.org/spreadsheetml/2006/main" name="Tabela dinâmica30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Q5:R14" firstHeaderRow="1" firstDataRow="1" firstDataCol="1"/>
  <pivotFields count="2">
    <pivotField axis="axisRow" showAll="0">
      <items count="9">
        <item x="0"/>
        <item x="1"/>
        <item x="2"/>
        <item x="3"/>
        <item x="4"/>
        <item x="7"/>
        <item x="5"/>
        <item x="6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tota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4.xml><?xml version="1.0" encoding="utf-8"?>
<pivotTableDefinition xmlns="http://schemas.openxmlformats.org/spreadsheetml/2006/main" name="Tabela dinâmica7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71:O79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1"/>
        <item x="0"/>
        <item x="3"/>
        <item x="4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2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Contagem de [O Plano de carreira.]" fld="22" subtotal="count" baseField="0" baseItem="0"/>
    <dataField name="Contagem de [O Plano de carreira.]2" fld="22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5.xml><?xml version="1.0" encoding="utf-8"?>
<pivotTableDefinition xmlns="http://schemas.openxmlformats.org/spreadsheetml/2006/main" name="Tabela dinâmica2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4:O22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5"/>
        <item x="3"/>
        <item x="4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7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Contagem de [A relação com os alunos.]" fld="17" subtotal="count" baseField="0" baseItem="0"/>
    <dataField name="Contagem de [A relação com os alunos.]2" fld="17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6.xml><?xml version="1.0" encoding="utf-8"?>
<pivotTableDefinition xmlns="http://schemas.openxmlformats.org/spreadsheetml/2006/main" name="Tabela dinâmica9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93:O101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4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Contagem de [O material didático.]" fld="24" subtotal="count" baseField="0" baseItem="0"/>
    <dataField name="Contagem de [O material didático.]2" fld="24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7.xml><?xml version="1.0" encoding="utf-8"?>
<pivotTableDefinition xmlns="http://schemas.openxmlformats.org/spreadsheetml/2006/main" name="Tabela dinâmica5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47:O55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5"/>
        <item x="1"/>
        <item x="3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0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Contagem de [A Relação com os pais.]" fld="20" subtotal="count" baseField="0" baseItem="0"/>
    <dataField name="Contagem de [A Relação com os pais.]2" fld="20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8.xml><?xml version="1.0" encoding="utf-8"?>
<pivotTableDefinition xmlns="http://schemas.openxmlformats.org/spreadsheetml/2006/main" name="Tabela dinâmica6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59:O67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1"/>
        <item x="0"/>
        <item x="3"/>
        <item x="4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Contagem de [A Remuneração (salário).]" fld="21" subtotal="count" baseField="0" baseItem="0"/>
    <dataField name="Contagem de [A Remuneração (salário).]2" fld="21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9.xml><?xml version="1.0" encoding="utf-8"?>
<pivotTableDefinition xmlns="http://schemas.openxmlformats.org/spreadsheetml/2006/main" name="Tabela dinâmica8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82:O90" firstHeaderRow="1" firstDataRow="3" firstDataCol="1"/>
  <pivotFields count="72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2"/>
        <item x="1"/>
        <item x="4"/>
        <item x="0"/>
        <item m="1" x="8"/>
        <item m="1" x="6"/>
        <item m="1" x="7"/>
        <item m="1" x="5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5"/>
        <item x="1"/>
        <item x="4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3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Contagem de [A infraestrutura da escola.]" fld="23" subtotal="count" baseField="0" baseItem="0"/>
    <dataField name="Contagem de [A infraestrutura da escola.]2" fld="23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I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impar1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SD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impar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2.xml"/><Relationship Id="rId3" Type="http://schemas.openxmlformats.org/officeDocument/2006/relationships/pivotTable" Target="../pivotTables/pivotTable87.xml"/><Relationship Id="rId7" Type="http://schemas.openxmlformats.org/officeDocument/2006/relationships/pivotTable" Target="../pivotTables/pivotTable91.xml"/><Relationship Id="rId2" Type="http://schemas.openxmlformats.org/officeDocument/2006/relationships/pivotTable" Target="../pivotTables/pivotTable86.xml"/><Relationship Id="rId1" Type="http://schemas.openxmlformats.org/officeDocument/2006/relationships/pivotTable" Target="../pivotTables/pivotTable85.xml"/><Relationship Id="rId6" Type="http://schemas.openxmlformats.org/officeDocument/2006/relationships/pivotTable" Target="../pivotTables/pivotTable90.xml"/><Relationship Id="rId5" Type="http://schemas.openxmlformats.org/officeDocument/2006/relationships/pivotTable" Target="../pivotTables/pivotTable89.xml"/><Relationship Id="rId10" Type="http://schemas.openxmlformats.org/officeDocument/2006/relationships/queryTable" Target="../queryTables/queryTable4.xml"/><Relationship Id="rId4" Type="http://schemas.openxmlformats.org/officeDocument/2006/relationships/pivotTable" Target="../pivotTables/pivotTable88.xml"/><Relationship Id="rId9" Type="http://schemas.openxmlformats.org/officeDocument/2006/relationships/pivotTable" Target="../pivotTables/pivotTable9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1.xml"/><Relationship Id="rId3" Type="http://schemas.openxmlformats.org/officeDocument/2006/relationships/pivotTable" Target="../pivotTables/pivotTable96.xml"/><Relationship Id="rId7" Type="http://schemas.openxmlformats.org/officeDocument/2006/relationships/pivotTable" Target="../pivotTables/pivotTable100.xml"/><Relationship Id="rId2" Type="http://schemas.openxmlformats.org/officeDocument/2006/relationships/pivotTable" Target="../pivotTables/pivotTable95.xml"/><Relationship Id="rId1" Type="http://schemas.openxmlformats.org/officeDocument/2006/relationships/pivotTable" Target="../pivotTables/pivotTable94.xml"/><Relationship Id="rId6" Type="http://schemas.openxmlformats.org/officeDocument/2006/relationships/pivotTable" Target="../pivotTables/pivotTable99.xml"/><Relationship Id="rId5" Type="http://schemas.openxmlformats.org/officeDocument/2006/relationships/pivotTable" Target="../pivotTables/pivotTable98.xml"/><Relationship Id="rId10" Type="http://schemas.openxmlformats.org/officeDocument/2006/relationships/pivotTable" Target="../pivotTables/pivotTable103.xml"/><Relationship Id="rId4" Type="http://schemas.openxmlformats.org/officeDocument/2006/relationships/pivotTable" Target="../pivotTables/pivotTable97.xml"/><Relationship Id="rId9" Type="http://schemas.openxmlformats.org/officeDocument/2006/relationships/pivotTable" Target="../pivotTables/pivotTable10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1.xml"/><Relationship Id="rId13" Type="http://schemas.openxmlformats.org/officeDocument/2006/relationships/pivotTable" Target="../pivotTables/pivotTable116.xml"/><Relationship Id="rId18" Type="http://schemas.openxmlformats.org/officeDocument/2006/relationships/pivotTable" Target="../pivotTables/pivotTable121.xml"/><Relationship Id="rId3" Type="http://schemas.openxmlformats.org/officeDocument/2006/relationships/pivotTable" Target="../pivotTables/pivotTable106.xml"/><Relationship Id="rId7" Type="http://schemas.openxmlformats.org/officeDocument/2006/relationships/pivotTable" Target="../pivotTables/pivotTable110.xml"/><Relationship Id="rId12" Type="http://schemas.openxmlformats.org/officeDocument/2006/relationships/pivotTable" Target="../pivotTables/pivotTable115.xml"/><Relationship Id="rId17" Type="http://schemas.openxmlformats.org/officeDocument/2006/relationships/pivotTable" Target="../pivotTables/pivotTable120.xml"/><Relationship Id="rId2" Type="http://schemas.openxmlformats.org/officeDocument/2006/relationships/pivotTable" Target="../pivotTables/pivotTable105.xml"/><Relationship Id="rId16" Type="http://schemas.openxmlformats.org/officeDocument/2006/relationships/pivotTable" Target="../pivotTables/pivotTable119.xml"/><Relationship Id="rId1" Type="http://schemas.openxmlformats.org/officeDocument/2006/relationships/pivotTable" Target="../pivotTables/pivotTable104.xml"/><Relationship Id="rId6" Type="http://schemas.openxmlformats.org/officeDocument/2006/relationships/pivotTable" Target="../pivotTables/pivotTable109.xml"/><Relationship Id="rId11" Type="http://schemas.openxmlformats.org/officeDocument/2006/relationships/pivotTable" Target="../pivotTables/pivotTable114.xml"/><Relationship Id="rId5" Type="http://schemas.openxmlformats.org/officeDocument/2006/relationships/pivotTable" Target="../pivotTables/pivotTable108.xml"/><Relationship Id="rId15" Type="http://schemas.openxmlformats.org/officeDocument/2006/relationships/pivotTable" Target="../pivotTables/pivotTable118.xml"/><Relationship Id="rId10" Type="http://schemas.openxmlformats.org/officeDocument/2006/relationships/pivotTable" Target="../pivotTables/pivotTable113.xml"/><Relationship Id="rId4" Type="http://schemas.openxmlformats.org/officeDocument/2006/relationships/pivotTable" Target="../pivotTables/pivotTable107.xml"/><Relationship Id="rId9" Type="http://schemas.openxmlformats.org/officeDocument/2006/relationships/pivotTable" Target="../pivotTables/pivotTable112.xml"/><Relationship Id="rId14" Type="http://schemas.openxmlformats.org/officeDocument/2006/relationships/pivotTable" Target="../pivotTables/pivotTable11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29.xml"/><Relationship Id="rId13" Type="http://schemas.openxmlformats.org/officeDocument/2006/relationships/pivotTable" Target="../pivotTables/pivotTable134.xml"/><Relationship Id="rId18" Type="http://schemas.openxmlformats.org/officeDocument/2006/relationships/pivotTable" Target="../pivotTables/pivotTable139.xml"/><Relationship Id="rId3" Type="http://schemas.openxmlformats.org/officeDocument/2006/relationships/pivotTable" Target="../pivotTables/pivotTable124.xml"/><Relationship Id="rId7" Type="http://schemas.openxmlformats.org/officeDocument/2006/relationships/pivotTable" Target="../pivotTables/pivotTable128.xml"/><Relationship Id="rId12" Type="http://schemas.openxmlformats.org/officeDocument/2006/relationships/pivotTable" Target="../pivotTables/pivotTable133.xml"/><Relationship Id="rId17" Type="http://schemas.openxmlformats.org/officeDocument/2006/relationships/pivotTable" Target="../pivotTables/pivotTable138.xml"/><Relationship Id="rId2" Type="http://schemas.openxmlformats.org/officeDocument/2006/relationships/pivotTable" Target="../pivotTables/pivotTable123.xml"/><Relationship Id="rId16" Type="http://schemas.openxmlformats.org/officeDocument/2006/relationships/pivotTable" Target="../pivotTables/pivotTable137.xml"/><Relationship Id="rId20" Type="http://schemas.openxmlformats.org/officeDocument/2006/relationships/pivotTable" Target="../pivotTables/pivotTable141.xml"/><Relationship Id="rId1" Type="http://schemas.openxmlformats.org/officeDocument/2006/relationships/pivotTable" Target="../pivotTables/pivotTable122.xml"/><Relationship Id="rId6" Type="http://schemas.openxmlformats.org/officeDocument/2006/relationships/pivotTable" Target="../pivotTables/pivotTable127.xml"/><Relationship Id="rId11" Type="http://schemas.openxmlformats.org/officeDocument/2006/relationships/pivotTable" Target="../pivotTables/pivotTable132.xml"/><Relationship Id="rId5" Type="http://schemas.openxmlformats.org/officeDocument/2006/relationships/pivotTable" Target="../pivotTables/pivotTable126.xml"/><Relationship Id="rId15" Type="http://schemas.openxmlformats.org/officeDocument/2006/relationships/pivotTable" Target="../pivotTables/pivotTable136.xml"/><Relationship Id="rId10" Type="http://schemas.openxmlformats.org/officeDocument/2006/relationships/pivotTable" Target="../pivotTables/pivotTable131.xml"/><Relationship Id="rId19" Type="http://schemas.openxmlformats.org/officeDocument/2006/relationships/pivotTable" Target="../pivotTables/pivotTable140.xml"/><Relationship Id="rId4" Type="http://schemas.openxmlformats.org/officeDocument/2006/relationships/pivotTable" Target="../pivotTables/pivotTable125.xml"/><Relationship Id="rId9" Type="http://schemas.openxmlformats.org/officeDocument/2006/relationships/pivotTable" Target="../pivotTables/pivotTable130.xml"/><Relationship Id="rId14" Type="http://schemas.openxmlformats.org/officeDocument/2006/relationships/pivotTable" Target="../pivotTables/pivotTable135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49.xml"/><Relationship Id="rId3" Type="http://schemas.openxmlformats.org/officeDocument/2006/relationships/pivotTable" Target="../pivotTables/pivotTable144.xml"/><Relationship Id="rId7" Type="http://schemas.openxmlformats.org/officeDocument/2006/relationships/pivotTable" Target="../pivotTables/pivotTable148.xml"/><Relationship Id="rId2" Type="http://schemas.openxmlformats.org/officeDocument/2006/relationships/pivotTable" Target="../pivotTables/pivotTable143.xml"/><Relationship Id="rId1" Type="http://schemas.openxmlformats.org/officeDocument/2006/relationships/pivotTable" Target="../pivotTables/pivotTable142.xml"/><Relationship Id="rId6" Type="http://schemas.openxmlformats.org/officeDocument/2006/relationships/pivotTable" Target="../pivotTables/pivotTable147.xml"/><Relationship Id="rId5" Type="http://schemas.openxmlformats.org/officeDocument/2006/relationships/pivotTable" Target="../pivotTables/pivotTable146.xml"/><Relationship Id="rId4" Type="http://schemas.openxmlformats.org/officeDocument/2006/relationships/pivotTable" Target="../pivotTables/pivotTable14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6.xml"/><Relationship Id="rId13" Type="http://schemas.openxmlformats.org/officeDocument/2006/relationships/pivotTable" Target="../pivotTables/pivotTable31.xml"/><Relationship Id="rId18" Type="http://schemas.openxmlformats.org/officeDocument/2006/relationships/pivotTable" Target="../pivotTables/pivotTable36.xml"/><Relationship Id="rId3" Type="http://schemas.openxmlformats.org/officeDocument/2006/relationships/pivotTable" Target="../pivotTables/pivotTable21.xml"/><Relationship Id="rId7" Type="http://schemas.openxmlformats.org/officeDocument/2006/relationships/pivotTable" Target="../pivotTables/pivotTable25.xml"/><Relationship Id="rId12" Type="http://schemas.openxmlformats.org/officeDocument/2006/relationships/pivotTable" Target="../pivotTables/pivotTable30.xml"/><Relationship Id="rId17" Type="http://schemas.openxmlformats.org/officeDocument/2006/relationships/pivotTable" Target="../pivotTables/pivotTable35.xml"/><Relationship Id="rId2" Type="http://schemas.openxmlformats.org/officeDocument/2006/relationships/pivotTable" Target="../pivotTables/pivotTable20.xml"/><Relationship Id="rId16" Type="http://schemas.openxmlformats.org/officeDocument/2006/relationships/pivotTable" Target="../pivotTables/pivotTable34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11" Type="http://schemas.openxmlformats.org/officeDocument/2006/relationships/pivotTable" Target="../pivotTables/pivotTable29.xml"/><Relationship Id="rId5" Type="http://schemas.openxmlformats.org/officeDocument/2006/relationships/pivotTable" Target="../pivotTables/pivotTable23.xml"/><Relationship Id="rId15" Type="http://schemas.openxmlformats.org/officeDocument/2006/relationships/pivotTable" Target="../pivotTables/pivotTable33.xml"/><Relationship Id="rId10" Type="http://schemas.openxmlformats.org/officeDocument/2006/relationships/pivotTable" Target="../pivotTables/pivotTable28.xml"/><Relationship Id="rId4" Type="http://schemas.openxmlformats.org/officeDocument/2006/relationships/pivotTable" Target="../pivotTables/pivotTable22.xml"/><Relationship Id="rId9" Type="http://schemas.openxmlformats.org/officeDocument/2006/relationships/pivotTable" Target="../pivotTables/pivotTable27.xml"/><Relationship Id="rId14" Type="http://schemas.openxmlformats.org/officeDocument/2006/relationships/pivotTable" Target="../pivotTables/pivotTable3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44.xml"/><Relationship Id="rId13" Type="http://schemas.openxmlformats.org/officeDocument/2006/relationships/pivotTable" Target="../pivotTables/pivotTable49.xml"/><Relationship Id="rId18" Type="http://schemas.openxmlformats.org/officeDocument/2006/relationships/pivotTable" Target="../pivotTables/pivotTable54.xml"/><Relationship Id="rId3" Type="http://schemas.openxmlformats.org/officeDocument/2006/relationships/pivotTable" Target="../pivotTables/pivotTable39.xml"/><Relationship Id="rId7" Type="http://schemas.openxmlformats.org/officeDocument/2006/relationships/pivotTable" Target="../pivotTables/pivotTable43.xml"/><Relationship Id="rId12" Type="http://schemas.openxmlformats.org/officeDocument/2006/relationships/pivotTable" Target="../pivotTables/pivotTable48.xml"/><Relationship Id="rId17" Type="http://schemas.openxmlformats.org/officeDocument/2006/relationships/pivotTable" Target="../pivotTables/pivotTable53.xml"/><Relationship Id="rId2" Type="http://schemas.openxmlformats.org/officeDocument/2006/relationships/pivotTable" Target="../pivotTables/pivotTable38.xml"/><Relationship Id="rId16" Type="http://schemas.openxmlformats.org/officeDocument/2006/relationships/pivotTable" Target="../pivotTables/pivotTable52.xml"/><Relationship Id="rId20" Type="http://schemas.openxmlformats.org/officeDocument/2006/relationships/pivotTable" Target="../pivotTables/pivotTable56.xml"/><Relationship Id="rId1" Type="http://schemas.openxmlformats.org/officeDocument/2006/relationships/pivotTable" Target="../pivotTables/pivotTable37.xml"/><Relationship Id="rId6" Type="http://schemas.openxmlformats.org/officeDocument/2006/relationships/pivotTable" Target="../pivotTables/pivotTable42.xml"/><Relationship Id="rId11" Type="http://schemas.openxmlformats.org/officeDocument/2006/relationships/pivotTable" Target="../pivotTables/pivotTable47.xml"/><Relationship Id="rId5" Type="http://schemas.openxmlformats.org/officeDocument/2006/relationships/pivotTable" Target="../pivotTables/pivotTable41.xml"/><Relationship Id="rId15" Type="http://schemas.openxmlformats.org/officeDocument/2006/relationships/pivotTable" Target="../pivotTables/pivotTable51.xml"/><Relationship Id="rId10" Type="http://schemas.openxmlformats.org/officeDocument/2006/relationships/pivotTable" Target="../pivotTables/pivotTable46.xml"/><Relationship Id="rId19" Type="http://schemas.openxmlformats.org/officeDocument/2006/relationships/pivotTable" Target="../pivotTables/pivotTable55.xml"/><Relationship Id="rId4" Type="http://schemas.openxmlformats.org/officeDocument/2006/relationships/pivotTable" Target="../pivotTables/pivotTable40.xml"/><Relationship Id="rId9" Type="http://schemas.openxmlformats.org/officeDocument/2006/relationships/pivotTable" Target="../pivotTables/pivotTable45.xml"/><Relationship Id="rId14" Type="http://schemas.openxmlformats.org/officeDocument/2006/relationships/pivotTable" Target="../pivotTables/pivotTable5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9.xml"/><Relationship Id="rId2" Type="http://schemas.openxmlformats.org/officeDocument/2006/relationships/pivotTable" Target="../pivotTables/pivotTable58.xml"/><Relationship Id="rId1" Type="http://schemas.openxmlformats.org/officeDocument/2006/relationships/pivotTable" Target="../pivotTables/pivotTable57.xml"/><Relationship Id="rId5" Type="http://schemas.openxmlformats.org/officeDocument/2006/relationships/pivotTable" Target="../pivotTables/pivotTable61.xml"/><Relationship Id="rId4" Type="http://schemas.openxmlformats.org/officeDocument/2006/relationships/pivotTable" Target="../pivotTables/pivotTable6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69.xml"/><Relationship Id="rId3" Type="http://schemas.openxmlformats.org/officeDocument/2006/relationships/pivotTable" Target="../pivotTables/pivotTable64.xml"/><Relationship Id="rId7" Type="http://schemas.openxmlformats.org/officeDocument/2006/relationships/pivotTable" Target="../pivotTables/pivotTable68.xml"/><Relationship Id="rId2" Type="http://schemas.openxmlformats.org/officeDocument/2006/relationships/pivotTable" Target="../pivotTables/pivotTable63.xml"/><Relationship Id="rId1" Type="http://schemas.openxmlformats.org/officeDocument/2006/relationships/pivotTable" Target="../pivotTables/pivotTable62.xml"/><Relationship Id="rId6" Type="http://schemas.openxmlformats.org/officeDocument/2006/relationships/pivotTable" Target="../pivotTables/pivotTable67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66.xml"/><Relationship Id="rId10" Type="http://schemas.openxmlformats.org/officeDocument/2006/relationships/pivotTable" Target="../pivotTables/pivotTable71.xml"/><Relationship Id="rId4" Type="http://schemas.openxmlformats.org/officeDocument/2006/relationships/pivotTable" Target="../pivotTables/pivotTable65.xml"/><Relationship Id="rId9" Type="http://schemas.openxmlformats.org/officeDocument/2006/relationships/pivotTable" Target="../pivotTables/pivotTable70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.xml"/><Relationship Id="rId3" Type="http://schemas.openxmlformats.org/officeDocument/2006/relationships/pivotTable" Target="../pivotTables/pivotTable74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73.xml"/><Relationship Id="rId1" Type="http://schemas.openxmlformats.org/officeDocument/2006/relationships/pivotTable" Target="../pivotTables/pivotTable72.xml"/><Relationship Id="rId6" Type="http://schemas.openxmlformats.org/officeDocument/2006/relationships/pivotTable" Target="../pivotTables/pivotTable77.xml"/><Relationship Id="rId5" Type="http://schemas.openxmlformats.org/officeDocument/2006/relationships/pivotTable" Target="../pivotTables/pivotTable76.xml"/><Relationship Id="rId4" Type="http://schemas.openxmlformats.org/officeDocument/2006/relationships/pivotTable" Target="../pivotTables/pivotTable7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.xml"/><Relationship Id="rId3" Type="http://schemas.openxmlformats.org/officeDocument/2006/relationships/pivotTable" Target="../pivotTables/pivotTable80.xml"/><Relationship Id="rId7" Type="http://schemas.openxmlformats.org/officeDocument/2006/relationships/pivotTable" Target="../pivotTables/pivotTable84.xml"/><Relationship Id="rId2" Type="http://schemas.openxmlformats.org/officeDocument/2006/relationships/pivotTable" Target="../pivotTables/pivotTable79.xml"/><Relationship Id="rId1" Type="http://schemas.openxmlformats.org/officeDocument/2006/relationships/pivotTable" Target="../pivotTables/pivotTable78.xml"/><Relationship Id="rId6" Type="http://schemas.openxmlformats.org/officeDocument/2006/relationships/pivotTable" Target="../pivotTables/pivotTable83.xml"/><Relationship Id="rId5" Type="http://schemas.openxmlformats.org/officeDocument/2006/relationships/pivotTable" Target="../pivotTables/pivotTable82.xml"/><Relationship Id="rId4" Type="http://schemas.openxmlformats.org/officeDocument/2006/relationships/pivotTable" Target="../pivotTables/pivotTable8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5"/>
  <sheetViews>
    <sheetView showGridLines="0" tabSelected="1" zoomScaleNormal="100" workbookViewId="0"/>
  </sheetViews>
  <sheetFormatPr defaultRowHeight="13.8" x14ac:dyDescent="0.3"/>
  <cols>
    <col min="1" max="1" width="10.5546875" style="62" bestFit="1" customWidth="1"/>
    <col min="2" max="2" width="4.88671875" style="62" bestFit="1" customWidth="1"/>
    <col min="3" max="3" width="5.88671875" style="62" bestFit="1" customWidth="1"/>
    <col min="4" max="4" width="8.88671875" style="62"/>
    <col min="5" max="5" width="16" style="62" bestFit="1" customWidth="1"/>
    <col min="6" max="6" width="4.88671875" style="62" bestFit="1" customWidth="1"/>
    <col min="7" max="7" width="5.88671875" style="62" bestFit="1" customWidth="1"/>
    <col min="8" max="8" width="8.88671875" style="62"/>
    <col min="9" max="9" width="15.33203125" style="62" bestFit="1" customWidth="1"/>
    <col min="10" max="10" width="4.88671875" style="62" bestFit="1" customWidth="1"/>
    <col min="11" max="11" width="5.88671875" style="62" bestFit="1" customWidth="1"/>
    <col min="12" max="12" width="8.88671875" style="62"/>
    <col min="13" max="13" width="12.77734375" style="62" bestFit="1" customWidth="1"/>
    <col min="14" max="14" width="4.88671875" style="62" bestFit="1" customWidth="1"/>
    <col min="15" max="15" width="5.88671875" style="62" bestFit="1" customWidth="1"/>
    <col min="16" max="16" width="8.88671875" style="62"/>
    <col min="17" max="17" width="16.109375" style="62" bestFit="1" customWidth="1"/>
    <col min="18" max="18" width="4.88671875" style="62" bestFit="1" customWidth="1"/>
    <col min="19" max="19" width="5.88671875" style="62" bestFit="1" customWidth="1"/>
    <col min="20" max="20" width="8.88671875" style="62"/>
    <col min="21" max="21" width="36.44140625" style="62" bestFit="1" customWidth="1"/>
    <col min="22" max="22" width="4.88671875" style="62" bestFit="1" customWidth="1"/>
    <col min="23" max="23" width="6.6640625" style="62" bestFit="1" customWidth="1"/>
    <col min="24" max="24" width="8.88671875" style="62"/>
    <col min="25" max="25" width="29.21875" style="62" bestFit="1" customWidth="1"/>
    <col min="26" max="26" width="4.88671875" style="62" bestFit="1" customWidth="1"/>
    <col min="27" max="27" width="6.21875" style="62" bestFit="1" customWidth="1"/>
    <col min="28" max="28" width="8.88671875" style="62"/>
    <col min="29" max="29" width="17.33203125" style="62" bestFit="1" customWidth="1"/>
    <col min="30" max="30" width="4.88671875" style="62" bestFit="1" customWidth="1"/>
    <col min="31" max="31" width="5.88671875" style="62" bestFit="1" customWidth="1"/>
    <col min="32" max="32" width="8.88671875" style="62"/>
    <col min="33" max="33" width="13.109375" style="62" bestFit="1" customWidth="1"/>
    <col min="34" max="34" width="4.88671875" style="62" bestFit="1" customWidth="1"/>
    <col min="35" max="35" width="5.88671875" style="62" bestFit="1" customWidth="1"/>
    <col min="36" max="36" width="5.77734375" style="62" customWidth="1"/>
    <col min="37" max="37" width="17.5546875" style="62" customWidth="1"/>
    <col min="38" max="38" width="4.88671875" style="62" bestFit="1" customWidth="1"/>
    <col min="39" max="40" width="5.77734375" style="62" customWidth="1"/>
    <col min="41" max="41" width="27.44140625" style="62" bestFit="1" customWidth="1"/>
    <col min="42" max="42" width="4.88671875" style="62" bestFit="1" customWidth="1"/>
    <col min="43" max="43" width="5.88671875" style="62" bestFit="1" customWidth="1"/>
    <col min="44" max="44" width="8.88671875" style="62"/>
    <col min="45" max="45" width="21.109375" style="62" bestFit="1" customWidth="1"/>
    <col min="46" max="46" width="4.88671875" style="62" bestFit="1" customWidth="1"/>
    <col min="47" max="47" width="5.88671875" style="62" bestFit="1" customWidth="1"/>
    <col min="48" max="48" width="8.88671875" style="62"/>
    <col min="49" max="49" width="18.21875" style="94" customWidth="1"/>
    <col min="50" max="50" width="9.88671875" style="73" customWidth="1"/>
    <col min="51" max="57" width="6.44140625" style="73" customWidth="1"/>
    <col min="58" max="58" width="10" style="62" bestFit="1" customWidth="1"/>
    <col min="59" max="59" width="8.88671875" style="62"/>
    <col min="60" max="60" width="18.77734375" style="96" customWidth="1"/>
    <col min="61" max="61" width="4.77734375" style="64" bestFit="1" customWidth="1"/>
    <col min="62" max="66" width="11.109375" style="97" customWidth="1"/>
    <col min="67" max="67" width="8.88671875" style="64"/>
    <col min="68" max="68" width="16.44140625" style="64" customWidth="1"/>
    <col min="69" max="69" width="4.77734375" style="64" bestFit="1" customWidth="1"/>
    <col min="70" max="71" width="9.44140625" style="92" customWidth="1"/>
    <col min="72" max="72" width="10.44140625" style="92" customWidth="1"/>
    <col min="73" max="74" width="9.44140625" style="92" customWidth="1"/>
    <col min="75" max="75" width="9" style="93" bestFit="1" customWidth="1"/>
    <col min="76" max="76" width="8.88671875" style="64"/>
    <col min="77" max="77" width="26.77734375" style="62" customWidth="1"/>
    <col min="78" max="78" width="4.88671875" style="62" bestFit="1" customWidth="1"/>
    <col min="79" max="79" width="5.88671875" style="62" bestFit="1" customWidth="1"/>
    <col min="80" max="80" width="8.88671875" style="62"/>
    <col min="81" max="81" width="25.77734375" style="62" bestFit="1" customWidth="1"/>
    <col min="82" max="82" width="4.88671875" style="62" bestFit="1" customWidth="1"/>
    <col min="83" max="83" width="5.88671875" style="62" bestFit="1" customWidth="1"/>
    <col min="84" max="84" width="8.88671875" style="62"/>
    <col min="85" max="85" width="34.21875" style="62" bestFit="1" customWidth="1"/>
    <col min="86" max="86" width="4.88671875" style="62" bestFit="1" customWidth="1"/>
    <col min="87" max="87" width="5.88671875" style="62" bestFit="1" customWidth="1"/>
    <col min="88" max="88" width="8.88671875" style="62"/>
    <col min="89" max="89" width="30.109375" style="62" customWidth="1"/>
    <col min="90" max="91" width="9" style="62" bestFit="1" customWidth="1"/>
    <col min="92" max="92" width="8.88671875" style="62"/>
    <col min="93" max="93" width="16.44140625" style="62" bestFit="1" customWidth="1"/>
    <col min="94" max="95" width="9" style="62" bestFit="1" customWidth="1"/>
    <col min="96" max="96" width="8.88671875" style="62"/>
    <col min="97" max="97" width="29.5546875" style="62" bestFit="1" customWidth="1"/>
    <col min="98" max="99" width="9" style="62" bestFit="1" customWidth="1"/>
    <col min="100" max="100" width="8.88671875" style="62"/>
    <col min="101" max="101" width="33.21875" style="62" customWidth="1"/>
    <col min="102" max="102" width="4.88671875" style="62" bestFit="1" customWidth="1"/>
    <col min="103" max="103" width="5.88671875" style="62" bestFit="1" customWidth="1"/>
    <col min="104" max="16384" width="8.88671875" style="62"/>
  </cols>
  <sheetData>
    <row r="1" spans="1:103" ht="14.4" customHeight="1" x14ac:dyDescent="0.3">
      <c r="A1" s="42" t="s">
        <v>824</v>
      </c>
      <c r="B1" s="43" t="s">
        <v>823</v>
      </c>
      <c r="C1" s="43" t="s">
        <v>669</v>
      </c>
      <c r="E1" s="42" t="s">
        <v>825</v>
      </c>
      <c r="F1" s="43" t="s">
        <v>823</v>
      </c>
      <c r="G1" s="43" t="s">
        <v>669</v>
      </c>
      <c r="I1" s="42" t="s">
        <v>1142</v>
      </c>
      <c r="J1" s="43" t="s">
        <v>823</v>
      </c>
      <c r="K1" s="43" t="s">
        <v>669</v>
      </c>
      <c r="M1" s="42" t="s">
        <v>835</v>
      </c>
      <c r="N1" s="43" t="s">
        <v>823</v>
      </c>
      <c r="O1" s="43" t="s">
        <v>669</v>
      </c>
      <c r="Q1" s="42" t="s">
        <v>836</v>
      </c>
      <c r="R1" s="43" t="s">
        <v>823</v>
      </c>
      <c r="S1" s="43" t="s">
        <v>669</v>
      </c>
      <c r="U1" s="42" t="s">
        <v>503</v>
      </c>
      <c r="V1" s="43" t="s">
        <v>823</v>
      </c>
      <c r="W1" s="43" t="s">
        <v>669</v>
      </c>
      <c r="Y1" s="42" t="s">
        <v>505</v>
      </c>
      <c r="Z1" s="43" t="s">
        <v>823</v>
      </c>
      <c r="AA1" s="43" t="s">
        <v>669</v>
      </c>
      <c r="AC1" s="42" t="s">
        <v>837</v>
      </c>
      <c r="AD1" s="43" t="s">
        <v>823</v>
      </c>
      <c r="AE1" s="43" t="s">
        <v>669</v>
      </c>
      <c r="AG1" s="42" t="s">
        <v>838</v>
      </c>
      <c r="AH1" s="43" t="s">
        <v>823</v>
      </c>
      <c r="AI1" s="43" t="s">
        <v>669</v>
      </c>
      <c r="AJ1" s="44"/>
      <c r="AK1" s="42" t="s">
        <v>839</v>
      </c>
      <c r="AL1" s="43" t="s">
        <v>823</v>
      </c>
      <c r="AM1" s="43" t="s">
        <v>669</v>
      </c>
      <c r="AN1" s="44"/>
      <c r="AO1" s="42" t="s">
        <v>844</v>
      </c>
      <c r="AP1" s="43" t="s">
        <v>823</v>
      </c>
      <c r="AQ1" s="43" t="s">
        <v>669</v>
      </c>
      <c r="AS1" s="42" t="s">
        <v>850</v>
      </c>
      <c r="AT1" s="43" t="s">
        <v>823</v>
      </c>
      <c r="AU1" s="43" t="s">
        <v>669</v>
      </c>
      <c r="AW1" s="161" t="s">
        <v>845</v>
      </c>
      <c r="AX1" s="162"/>
      <c r="AY1" s="45">
        <v>1</v>
      </c>
      <c r="AZ1" s="46">
        <v>2</v>
      </c>
      <c r="BA1" s="47">
        <v>3</v>
      </c>
      <c r="BB1" s="48">
        <v>4</v>
      </c>
      <c r="BC1" s="49">
        <v>5</v>
      </c>
      <c r="BD1" s="110" t="s">
        <v>826</v>
      </c>
      <c r="BE1" s="111" t="s">
        <v>477</v>
      </c>
      <c r="BF1" s="63"/>
      <c r="BH1" s="153" t="s">
        <v>914</v>
      </c>
      <c r="BI1" s="155"/>
      <c r="BJ1" s="157" t="s">
        <v>14</v>
      </c>
      <c r="BK1" s="153" t="s">
        <v>17</v>
      </c>
      <c r="BL1" s="153" t="s">
        <v>15</v>
      </c>
      <c r="BM1" s="153" t="s">
        <v>16</v>
      </c>
      <c r="BN1" s="153" t="s">
        <v>477</v>
      </c>
      <c r="BP1" s="153" t="s">
        <v>1146</v>
      </c>
      <c r="BQ1" s="155"/>
      <c r="BR1" s="157" t="s">
        <v>22</v>
      </c>
      <c r="BS1" s="153" t="s">
        <v>19</v>
      </c>
      <c r="BT1" s="153" t="s">
        <v>21</v>
      </c>
      <c r="BU1" s="153" t="s">
        <v>18</v>
      </c>
      <c r="BV1" s="153" t="s">
        <v>20</v>
      </c>
      <c r="BW1" s="153" t="s">
        <v>477</v>
      </c>
      <c r="BY1" s="42" t="s">
        <v>915</v>
      </c>
      <c r="BZ1" s="43" t="s">
        <v>823</v>
      </c>
      <c r="CA1" s="43" t="s">
        <v>669</v>
      </c>
      <c r="CC1" s="42" t="s">
        <v>542</v>
      </c>
      <c r="CD1" s="43" t="s">
        <v>823</v>
      </c>
      <c r="CE1" s="43" t="s">
        <v>669</v>
      </c>
      <c r="CG1" s="42" t="s">
        <v>544</v>
      </c>
      <c r="CH1" s="43" t="s">
        <v>823</v>
      </c>
      <c r="CI1" s="43" t="s">
        <v>669</v>
      </c>
      <c r="CK1" s="42" t="s">
        <v>543</v>
      </c>
      <c r="CL1" s="43" t="s">
        <v>823</v>
      </c>
      <c r="CM1" s="43" t="s">
        <v>669</v>
      </c>
      <c r="CO1" s="42" t="s">
        <v>545</v>
      </c>
      <c r="CP1" s="43" t="s">
        <v>823</v>
      </c>
      <c r="CQ1" s="43" t="s">
        <v>669</v>
      </c>
      <c r="CS1" s="42" t="s">
        <v>921</v>
      </c>
      <c r="CT1" s="43" t="s">
        <v>823</v>
      </c>
      <c r="CU1" s="43" t="s">
        <v>669</v>
      </c>
      <c r="CW1" s="42" t="s">
        <v>547</v>
      </c>
      <c r="CX1" s="43" t="s">
        <v>823</v>
      </c>
      <c r="CY1" s="43" t="s">
        <v>669</v>
      </c>
    </row>
    <row r="2" spans="1:103" ht="15.6" customHeight="1" x14ac:dyDescent="0.3">
      <c r="A2" s="65" t="s">
        <v>431</v>
      </c>
      <c r="B2" s="66">
        <v>167</v>
      </c>
      <c r="C2" s="67">
        <v>0.79904306220095689</v>
      </c>
      <c r="E2" s="65" t="s">
        <v>436</v>
      </c>
      <c r="F2" s="66">
        <v>2</v>
      </c>
      <c r="G2" s="67">
        <v>9.5693779904306216E-3</v>
      </c>
      <c r="I2" s="65" t="s">
        <v>827</v>
      </c>
      <c r="J2" s="66">
        <v>32</v>
      </c>
      <c r="K2" s="67">
        <v>0.15311004784688995</v>
      </c>
      <c r="M2" s="65" t="s">
        <v>833</v>
      </c>
      <c r="N2" s="66">
        <v>2</v>
      </c>
      <c r="O2" s="67">
        <v>9.5693779904306216E-3</v>
      </c>
      <c r="Q2" s="65" t="s">
        <v>444</v>
      </c>
      <c r="R2" s="66">
        <v>64</v>
      </c>
      <c r="S2" s="67">
        <v>0.30622009569377989</v>
      </c>
      <c r="U2" s="65" t="s">
        <v>446</v>
      </c>
      <c r="V2" s="66">
        <v>73</v>
      </c>
      <c r="W2" s="68">
        <v>0.34928229665071769</v>
      </c>
      <c r="Y2" s="65" t="s">
        <v>459</v>
      </c>
      <c r="Z2" s="66">
        <v>98</v>
      </c>
      <c r="AA2" s="67">
        <f>Z2/Z$7</f>
        <v>0.46889952153110048</v>
      </c>
      <c r="AC2" s="65" t="s">
        <v>670</v>
      </c>
      <c r="AD2" s="66">
        <v>147</v>
      </c>
      <c r="AE2" s="67">
        <v>0.70334928229665072</v>
      </c>
      <c r="AG2" s="65" t="s">
        <v>474</v>
      </c>
      <c r="AH2" s="66">
        <v>11</v>
      </c>
      <c r="AI2" s="67">
        <v>5.2631578947368418E-2</v>
      </c>
      <c r="AJ2" s="67"/>
      <c r="AK2" s="65" t="s">
        <v>308</v>
      </c>
      <c r="AL2" s="66">
        <v>132</v>
      </c>
      <c r="AM2" s="67">
        <f>AL2/AL$6</f>
        <v>0.63157894736842102</v>
      </c>
      <c r="AN2" s="67"/>
      <c r="AO2" s="65" t="s">
        <v>117</v>
      </c>
      <c r="AP2" s="66">
        <v>187</v>
      </c>
      <c r="AQ2" s="67">
        <v>0.89473684210526316</v>
      </c>
      <c r="AR2" s="69"/>
      <c r="AS2" s="50">
        <v>1</v>
      </c>
      <c r="AT2" s="66">
        <v>6</v>
      </c>
      <c r="AU2" s="67">
        <v>2.8708133971291867E-2</v>
      </c>
      <c r="AW2" s="159" t="s">
        <v>846</v>
      </c>
      <c r="AX2" s="51" t="s">
        <v>823</v>
      </c>
      <c r="AY2" s="70">
        <v>3</v>
      </c>
      <c r="AZ2" s="71">
        <v>59</v>
      </c>
      <c r="BA2" s="71">
        <v>11</v>
      </c>
      <c r="BB2" s="71">
        <v>100</v>
      </c>
      <c r="BC2" s="71">
        <v>35</v>
      </c>
      <c r="BD2" s="71">
        <v>1</v>
      </c>
      <c r="BE2" s="52">
        <f t="shared" ref="BE2:BE19" si="0">SUM(AY2:BD2)</f>
        <v>209</v>
      </c>
      <c r="BH2" s="154"/>
      <c r="BI2" s="156"/>
      <c r="BJ2" s="158"/>
      <c r="BK2" s="154"/>
      <c r="BL2" s="154"/>
      <c r="BM2" s="154"/>
      <c r="BN2" s="154"/>
      <c r="BP2" s="154"/>
      <c r="BQ2" s="156"/>
      <c r="BR2" s="158"/>
      <c r="BS2" s="154"/>
      <c r="BT2" s="154"/>
      <c r="BU2" s="154"/>
      <c r="BV2" s="154"/>
      <c r="BW2" s="154"/>
      <c r="BY2" s="72" t="s">
        <v>685</v>
      </c>
      <c r="BZ2" s="73">
        <v>168</v>
      </c>
      <c r="CA2" s="74">
        <f>BZ2/BZ$9</f>
        <v>0.80382775119617222</v>
      </c>
      <c r="CC2" s="75" t="s">
        <v>916</v>
      </c>
      <c r="CD2" s="66">
        <v>8</v>
      </c>
      <c r="CE2" s="67">
        <v>3.8277511961722487E-2</v>
      </c>
      <c r="CG2" s="75" t="s">
        <v>117</v>
      </c>
      <c r="CH2" s="66">
        <v>97</v>
      </c>
      <c r="CI2" s="67">
        <v>0.46411483253588515</v>
      </c>
      <c r="CK2" s="75" t="s">
        <v>117</v>
      </c>
      <c r="CL2" s="66">
        <v>123</v>
      </c>
      <c r="CM2" s="67">
        <v>0.58851674641148322</v>
      </c>
      <c r="CO2" s="75" t="s">
        <v>203</v>
      </c>
      <c r="CP2" s="66">
        <v>189</v>
      </c>
      <c r="CQ2" s="67">
        <v>0.90430622009569372</v>
      </c>
      <c r="CS2" s="75" t="s">
        <v>203</v>
      </c>
      <c r="CT2" s="66">
        <v>173</v>
      </c>
      <c r="CU2" s="67">
        <v>0.82775119617224879</v>
      </c>
      <c r="CW2" s="75" t="s">
        <v>698</v>
      </c>
      <c r="CX2" s="66">
        <v>167</v>
      </c>
      <c r="CY2" s="67">
        <f>CX2/CX$11</f>
        <v>0.79904306220095689</v>
      </c>
    </row>
    <row r="3" spans="1:103" ht="14.4" customHeight="1" x14ac:dyDescent="0.3">
      <c r="A3" s="65" t="s">
        <v>435</v>
      </c>
      <c r="B3" s="66">
        <v>42</v>
      </c>
      <c r="C3" s="67">
        <v>0.20095693779904306</v>
      </c>
      <c r="E3" s="65" t="s">
        <v>432</v>
      </c>
      <c r="F3" s="66">
        <v>34</v>
      </c>
      <c r="G3" s="67">
        <v>0.16267942583732056</v>
      </c>
      <c r="I3" s="65" t="s">
        <v>828</v>
      </c>
      <c r="J3" s="66">
        <v>83</v>
      </c>
      <c r="K3" s="67">
        <v>0.39712918660287083</v>
      </c>
      <c r="M3" s="65" t="s">
        <v>834</v>
      </c>
      <c r="N3" s="66">
        <v>14</v>
      </c>
      <c r="O3" s="67">
        <v>6.6985645933014357E-2</v>
      </c>
      <c r="Q3" s="65" t="s">
        <v>441</v>
      </c>
      <c r="R3" s="66">
        <v>70</v>
      </c>
      <c r="S3" s="67">
        <v>0.3349282296650718</v>
      </c>
      <c r="U3" s="65" t="s">
        <v>449</v>
      </c>
      <c r="V3" s="66">
        <v>42</v>
      </c>
      <c r="W3" s="68">
        <v>0.20095693779904306</v>
      </c>
      <c r="Y3" s="65" t="s">
        <v>462</v>
      </c>
      <c r="Z3" s="66">
        <v>57</v>
      </c>
      <c r="AA3" s="67">
        <f t="shared" ref="AA3:AA6" si="1">Z3/Z$7</f>
        <v>0.27272727272727271</v>
      </c>
      <c r="AC3" s="65" t="s">
        <v>672</v>
      </c>
      <c r="AD3" s="66">
        <v>60</v>
      </c>
      <c r="AE3" s="67">
        <v>0.28708133971291866</v>
      </c>
      <c r="AG3" s="65" t="s">
        <v>473</v>
      </c>
      <c r="AH3" s="66">
        <v>193</v>
      </c>
      <c r="AI3" s="67">
        <v>0.92344497607655507</v>
      </c>
      <c r="AJ3" s="67"/>
      <c r="AK3" s="65" t="s">
        <v>922</v>
      </c>
      <c r="AL3" s="66">
        <v>33</v>
      </c>
      <c r="AM3" s="67">
        <f>AL3/AL$6</f>
        <v>0.15789473684210525</v>
      </c>
      <c r="AN3" s="67"/>
      <c r="AO3" s="65" t="s">
        <v>203</v>
      </c>
      <c r="AP3" s="66">
        <v>22</v>
      </c>
      <c r="AQ3" s="67">
        <v>0.10526315789473684</v>
      </c>
      <c r="AR3" s="69"/>
      <c r="AS3" s="53">
        <v>2</v>
      </c>
      <c r="AT3" s="66">
        <v>14</v>
      </c>
      <c r="AU3" s="67">
        <v>6.6985645933014357E-2</v>
      </c>
      <c r="AW3" s="160"/>
      <c r="AX3" s="51" t="s">
        <v>669</v>
      </c>
      <c r="AY3" s="76">
        <v>1.4354066985645933E-2</v>
      </c>
      <c r="AZ3" s="77">
        <v>0.28229665071770332</v>
      </c>
      <c r="BA3" s="77">
        <v>5.2631578947368418E-2</v>
      </c>
      <c r="BB3" s="77">
        <v>0.4784688995215311</v>
      </c>
      <c r="BC3" s="77">
        <v>0.1674641148325359</v>
      </c>
      <c r="BD3" s="77">
        <v>4.7846889952153108E-3</v>
      </c>
      <c r="BE3" s="54">
        <f t="shared" si="0"/>
        <v>1</v>
      </c>
      <c r="BH3" s="151" t="s">
        <v>856</v>
      </c>
      <c r="BI3" s="55" t="s">
        <v>823</v>
      </c>
      <c r="BJ3" s="78">
        <v>137</v>
      </c>
      <c r="BK3" s="78">
        <v>9</v>
      </c>
      <c r="BL3" s="78">
        <v>26</v>
      </c>
      <c r="BM3" s="78">
        <v>37</v>
      </c>
      <c r="BN3" s="79">
        <v>209</v>
      </c>
      <c r="BP3" s="151" t="s">
        <v>875</v>
      </c>
      <c r="BQ3" s="55" t="s">
        <v>823</v>
      </c>
      <c r="BR3" s="80">
        <v>6</v>
      </c>
      <c r="BS3" s="81">
        <v>72</v>
      </c>
      <c r="BT3" s="81">
        <v>15</v>
      </c>
      <c r="BU3" s="81">
        <v>77</v>
      </c>
      <c r="BV3" s="81">
        <v>39</v>
      </c>
      <c r="BW3" s="82">
        <v>209</v>
      </c>
      <c r="BY3" s="72" t="s">
        <v>681</v>
      </c>
      <c r="BZ3" s="73">
        <v>146</v>
      </c>
      <c r="CA3" s="74">
        <f t="shared" ref="CA3:CA8" si="2">BZ3/BZ$9</f>
        <v>0.69856459330143539</v>
      </c>
      <c r="CC3" s="75" t="s">
        <v>920</v>
      </c>
      <c r="CD3" s="66">
        <v>9</v>
      </c>
      <c r="CE3" s="67">
        <v>4.3062200956937802E-2</v>
      </c>
      <c r="CG3" s="75" t="s">
        <v>203</v>
      </c>
      <c r="CH3" s="66">
        <v>112</v>
      </c>
      <c r="CI3" s="67">
        <v>0.53588516746411485</v>
      </c>
      <c r="CK3" s="75" t="s">
        <v>203</v>
      </c>
      <c r="CL3" s="66">
        <v>86</v>
      </c>
      <c r="CM3" s="67">
        <v>0.41148325358851673</v>
      </c>
      <c r="CO3" s="75" t="s">
        <v>117</v>
      </c>
      <c r="CP3" s="66">
        <v>20</v>
      </c>
      <c r="CQ3" s="67">
        <v>9.569377990430622E-2</v>
      </c>
      <c r="CS3" s="75" t="s">
        <v>117</v>
      </c>
      <c r="CT3" s="66">
        <v>36</v>
      </c>
      <c r="CU3" s="67">
        <v>0.17224880382775121</v>
      </c>
      <c r="CW3" s="75" t="s">
        <v>700</v>
      </c>
      <c r="CX3" s="66">
        <v>152</v>
      </c>
      <c r="CY3" s="67">
        <f t="shared" ref="CY3:CY10" si="3">CX3/CX$11</f>
        <v>0.72727272727272729</v>
      </c>
    </row>
    <row r="4" spans="1:103" ht="14.4" customHeight="1" x14ac:dyDescent="0.3">
      <c r="A4" s="56" t="s">
        <v>477</v>
      </c>
      <c r="B4" s="57">
        <f>SUM(B2:B3)</f>
        <v>209</v>
      </c>
      <c r="C4" s="58">
        <f>SUM(C2:C3)</f>
        <v>1</v>
      </c>
      <c r="E4" s="65" t="s">
        <v>434</v>
      </c>
      <c r="F4" s="66">
        <v>76</v>
      </c>
      <c r="G4" s="67">
        <v>0.36363636363636365</v>
      </c>
      <c r="I4" s="65" t="s">
        <v>829</v>
      </c>
      <c r="J4" s="66">
        <v>70</v>
      </c>
      <c r="K4" s="67">
        <v>0.3349282296650718</v>
      </c>
      <c r="M4" s="65" t="s">
        <v>439</v>
      </c>
      <c r="N4" s="66">
        <v>46</v>
      </c>
      <c r="O4" s="67">
        <v>0.22009569377990432</v>
      </c>
      <c r="Q4" s="65" t="s">
        <v>442</v>
      </c>
      <c r="R4" s="66">
        <v>28</v>
      </c>
      <c r="S4" s="67">
        <v>0.13397129186602871</v>
      </c>
      <c r="U4" s="65" t="s">
        <v>450</v>
      </c>
      <c r="V4" s="66">
        <v>30</v>
      </c>
      <c r="W4" s="68">
        <v>0.14354066985645933</v>
      </c>
      <c r="Y4" s="65" t="s">
        <v>460</v>
      </c>
      <c r="Z4" s="66">
        <v>51</v>
      </c>
      <c r="AA4" s="67">
        <f t="shared" si="1"/>
        <v>0.24401913875598086</v>
      </c>
      <c r="AC4" s="65" t="s">
        <v>671</v>
      </c>
      <c r="AD4" s="66">
        <v>2</v>
      </c>
      <c r="AE4" s="67">
        <v>9.5693779904306216E-3</v>
      </c>
      <c r="AG4" s="65" t="s">
        <v>475</v>
      </c>
      <c r="AH4" s="66">
        <v>4</v>
      </c>
      <c r="AI4" s="67">
        <v>1.9138755980861243E-2</v>
      </c>
      <c r="AJ4" s="67"/>
      <c r="AK4" s="65" t="s">
        <v>923</v>
      </c>
      <c r="AL4" s="66">
        <v>40</v>
      </c>
      <c r="AM4" s="67">
        <f>AL4/AL$6</f>
        <v>0.19138755980861244</v>
      </c>
      <c r="AN4" s="67"/>
      <c r="AO4" s="56" t="s">
        <v>477</v>
      </c>
      <c r="AP4" s="57">
        <f>SUM(AP2:AP3)</f>
        <v>209</v>
      </c>
      <c r="AQ4" s="58">
        <f>SUM(AQ2:AQ3)</f>
        <v>1</v>
      </c>
      <c r="AS4" s="59">
        <v>3</v>
      </c>
      <c r="AT4" s="66">
        <v>88</v>
      </c>
      <c r="AU4" s="67">
        <v>0.42105263157894735</v>
      </c>
      <c r="AW4" s="159" t="s">
        <v>847</v>
      </c>
      <c r="AX4" s="55" t="s">
        <v>823</v>
      </c>
      <c r="AY4" s="70">
        <v>2</v>
      </c>
      <c r="AZ4" s="71">
        <v>51</v>
      </c>
      <c r="BA4" s="71">
        <v>21</v>
      </c>
      <c r="BB4" s="71">
        <v>103</v>
      </c>
      <c r="BC4" s="71">
        <v>31</v>
      </c>
      <c r="BD4" s="71">
        <v>1</v>
      </c>
      <c r="BE4" s="52">
        <f t="shared" si="0"/>
        <v>209</v>
      </c>
      <c r="BH4" s="152"/>
      <c r="BI4" s="51" t="s">
        <v>669</v>
      </c>
      <c r="BJ4" s="83">
        <v>0.65550239234449759</v>
      </c>
      <c r="BK4" s="83">
        <v>4.3062200956937802E-2</v>
      </c>
      <c r="BL4" s="83">
        <v>0.12440191387559808</v>
      </c>
      <c r="BM4" s="83">
        <v>0.17703349282296652</v>
      </c>
      <c r="BN4" s="84">
        <v>1</v>
      </c>
      <c r="BP4" s="152" t="s">
        <v>876</v>
      </c>
      <c r="BQ4" s="51" t="s">
        <v>669</v>
      </c>
      <c r="BR4" s="85">
        <v>2.8708133971291867E-2</v>
      </c>
      <c r="BS4" s="83">
        <v>0.34449760765550241</v>
      </c>
      <c r="BT4" s="83">
        <v>7.1770334928229665E-2</v>
      </c>
      <c r="BU4" s="83">
        <v>0.36842105263157893</v>
      </c>
      <c r="BV4" s="83">
        <v>0.18660287081339713</v>
      </c>
      <c r="BW4" s="84">
        <v>1</v>
      </c>
      <c r="BY4" s="72" t="s">
        <v>686</v>
      </c>
      <c r="BZ4" s="73">
        <v>142</v>
      </c>
      <c r="CA4" s="74">
        <f t="shared" si="2"/>
        <v>0.67942583732057416</v>
      </c>
      <c r="CC4" s="75" t="s">
        <v>919</v>
      </c>
      <c r="CD4" s="66">
        <v>38</v>
      </c>
      <c r="CE4" s="67">
        <v>0.18181818181818182</v>
      </c>
      <c r="CG4" s="56" t="s">
        <v>477</v>
      </c>
      <c r="CH4" s="57">
        <f>SUM(CH2:CH3)</f>
        <v>209</v>
      </c>
      <c r="CI4" s="58">
        <f>SUM(CI2:CI3)</f>
        <v>1</v>
      </c>
      <c r="CK4" s="56" t="s">
        <v>477</v>
      </c>
      <c r="CL4" s="57">
        <f>SUM(CL2:CL3)</f>
        <v>209</v>
      </c>
      <c r="CM4" s="58">
        <f>SUM(CM2:CM3)</f>
        <v>1</v>
      </c>
      <c r="CO4" s="56" t="s">
        <v>477</v>
      </c>
      <c r="CP4" s="57">
        <f>SUM(CP2:CP3)</f>
        <v>209</v>
      </c>
      <c r="CQ4" s="58">
        <f>SUM(CQ2:CQ3)</f>
        <v>1</v>
      </c>
      <c r="CS4" s="56" t="s">
        <v>477</v>
      </c>
      <c r="CT4" s="57">
        <f>SUM(CT2:CT3)</f>
        <v>209</v>
      </c>
      <c r="CU4" s="58">
        <f>SUM(CU2:CU3)</f>
        <v>1</v>
      </c>
      <c r="CW4" s="75" t="s">
        <v>704</v>
      </c>
      <c r="CX4" s="66">
        <v>117</v>
      </c>
      <c r="CY4" s="67">
        <f t="shared" si="3"/>
        <v>0.55980861244019142</v>
      </c>
    </row>
    <row r="5" spans="1:103" ht="14.4" customHeight="1" x14ac:dyDescent="0.3">
      <c r="E5" s="65" t="s">
        <v>433</v>
      </c>
      <c r="F5" s="66">
        <v>97</v>
      </c>
      <c r="G5" s="67">
        <v>0.46411483253588515</v>
      </c>
      <c r="I5" s="65" t="s">
        <v>830</v>
      </c>
      <c r="J5" s="66">
        <v>22</v>
      </c>
      <c r="K5" s="67">
        <v>0.10526315789473684</v>
      </c>
      <c r="M5" s="65" t="s">
        <v>832</v>
      </c>
      <c r="N5" s="66">
        <v>147</v>
      </c>
      <c r="O5" s="67">
        <v>0.70334928229665072</v>
      </c>
      <c r="Q5" s="65" t="s">
        <v>445</v>
      </c>
      <c r="R5" s="66">
        <v>4</v>
      </c>
      <c r="S5" s="67">
        <v>1.9138755980861243E-2</v>
      </c>
      <c r="U5" s="65" t="s">
        <v>454</v>
      </c>
      <c r="V5" s="66">
        <v>15</v>
      </c>
      <c r="W5" s="68">
        <v>7.1770334928229665E-2</v>
      </c>
      <c r="Y5" s="65" t="s">
        <v>464</v>
      </c>
      <c r="Z5" s="66">
        <v>10</v>
      </c>
      <c r="AA5" s="67">
        <f t="shared" si="1"/>
        <v>4.784688995215311E-2</v>
      </c>
      <c r="AC5" s="56" t="s">
        <v>477</v>
      </c>
      <c r="AD5" s="57">
        <f>SUM(AD2:AD4)</f>
        <v>209</v>
      </c>
      <c r="AE5" s="58">
        <f>SUM(AE2:AE4)</f>
        <v>1</v>
      </c>
      <c r="AG5" s="65" t="s">
        <v>673</v>
      </c>
      <c r="AH5" s="66">
        <v>1</v>
      </c>
      <c r="AI5" s="68">
        <v>4.7846889952153108E-3</v>
      </c>
      <c r="AJ5" s="67"/>
      <c r="AK5" s="65" t="s">
        <v>677</v>
      </c>
      <c r="AL5" s="66">
        <v>4</v>
      </c>
      <c r="AM5" s="67">
        <f>AL5/AL$6</f>
        <v>1.9138755980861243E-2</v>
      </c>
      <c r="AN5" s="67"/>
      <c r="AO5" s="67"/>
      <c r="AP5" s="67"/>
      <c r="AS5" s="60">
        <v>4</v>
      </c>
      <c r="AT5" s="66">
        <v>76</v>
      </c>
      <c r="AU5" s="67">
        <v>0.36363636363636365</v>
      </c>
      <c r="AW5" s="160"/>
      <c r="AX5" s="51" t="s">
        <v>669</v>
      </c>
      <c r="AY5" s="76">
        <v>9.5693779904306216E-3</v>
      </c>
      <c r="AZ5" s="77">
        <v>0.24401913875598086</v>
      </c>
      <c r="BA5" s="77">
        <v>0.10047846889952153</v>
      </c>
      <c r="BB5" s="77">
        <v>0.49282296650717705</v>
      </c>
      <c r="BC5" s="77">
        <v>0.14832535885167464</v>
      </c>
      <c r="BD5" s="77">
        <v>4.7846889952153108E-3</v>
      </c>
      <c r="BE5" s="54">
        <f t="shared" si="0"/>
        <v>1</v>
      </c>
      <c r="BH5" s="151" t="s">
        <v>857</v>
      </c>
      <c r="BI5" s="55" t="s">
        <v>823</v>
      </c>
      <c r="BJ5" s="78">
        <v>1</v>
      </c>
      <c r="BK5" s="78">
        <v>19</v>
      </c>
      <c r="BL5" s="78">
        <v>78</v>
      </c>
      <c r="BM5" s="78">
        <v>111</v>
      </c>
      <c r="BN5" s="79">
        <v>209</v>
      </c>
      <c r="BP5" s="151" t="s">
        <v>958</v>
      </c>
      <c r="BQ5" s="55" t="s">
        <v>823</v>
      </c>
      <c r="BR5" s="80">
        <v>14</v>
      </c>
      <c r="BS5" s="81">
        <v>78</v>
      </c>
      <c r="BT5" s="81">
        <v>38</v>
      </c>
      <c r="BU5" s="81">
        <v>46</v>
      </c>
      <c r="BV5" s="81">
        <v>33</v>
      </c>
      <c r="BW5" s="82">
        <v>209</v>
      </c>
      <c r="BY5" s="72" t="s">
        <v>682</v>
      </c>
      <c r="BZ5" s="73">
        <v>115</v>
      </c>
      <c r="CA5" s="74">
        <f t="shared" si="2"/>
        <v>0.55023923444976075</v>
      </c>
      <c r="CC5" s="75" t="s">
        <v>917</v>
      </c>
      <c r="CD5" s="66">
        <v>46</v>
      </c>
      <c r="CE5" s="67">
        <v>0.22009569377990432</v>
      </c>
      <c r="CW5" s="75" t="s">
        <v>701</v>
      </c>
      <c r="CX5" s="66">
        <v>105</v>
      </c>
      <c r="CY5" s="67">
        <f t="shared" si="3"/>
        <v>0.50239234449760761</v>
      </c>
    </row>
    <row r="6" spans="1:103" x14ac:dyDescent="0.3">
      <c r="E6" s="56" t="s">
        <v>477</v>
      </c>
      <c r="F6" s="57">
        <f>SUM(F2:F5)</f>
        <v>209</v>
      </c>
      <c r="G6" s="58">
        <f>SUM(G2:G5)</f>
        <v>1</v>
      </c>
      <c r="I6" s="65" t="s">
        <v>831</v>
      </c>
      <c r="J6" s="66">
        <v>2</v>
      </c>
      <c r="K6" s="67">
        <v>9.5693779904306216E-3</v>
      </c>
      <c r="M6" s="56" t="s">
        <v>477</v>
      </c>
      <c r="N6" s="57">
        <f>SUM(N2:N5)</f>
        <v>209</v>
      </c>
      <c r="O6" s="58">
        <f>SUM(O2:O5)</f>
        <v>1</v>
      </c>
      <c r="Q6" s="65" t="s">
        <v>443</v>
      </c>
      <c r="R6" s="66">
        <v>43</v>
      </c>
      <c r="S6" s="67">
        <v>0.20574162679425836</v>
      </c>
      <c r="U6" s="65" t="s">
        <v>447</v>
      </c>
      <c r="V6" s="66">
        <v>11</v>
      </c>
      <c r="W6" s="68">
        <v>5.2631578947368418E-2</v>
      </c>
      <c r="Y6" s="56" t="s">
        <v>477</v>
      </c>
      <c r="Z6" s="57">
        <f>SUM(Z2:Z5)</f>
        <v>216</v>
      </c>
      <c r="AA6" s="86">
        <f t="shared" si="1"/>
        <v>1.0334928229665072</v>
      </c>
      <c r="AG6" s="56" t="s">
        <v>477</v>
      </c>
      <c r="AH6" s="57">
        <f>SUM(AH2:AH5)</f>
        <v>209</v>
      </c>
      <c r="AI6" s="58">
        <f>SUM(AI2:AI5)</f>
        <v>1</v>
      </c>
      <c r="AJ6" s="58"/>
      <c r="AK6" s="56" t="s">
        <v>477</v>
      </c>
      <c r="AL6" s="57">
        <f>SUM(AL2:AL5)</f>
        <v>209</v>
      </c>
      <c r="AM6" s="58">
        <f>SUM(AM2:AM5)</f>
        <v>1</v>
      </c>
      <c r="AN6" s="58"/>
      <c r="AO6" s="58"/>
      <c r="AP6" s="58"/>
      <c r="AS6" s="61">
        <v>5</v>
      </c>
      <c r="AT6" s="66">
        <v>23</v>
      </c>
      <c r="AU6" s="67">
        <v>0.11004784688995216</v>
      </c>
      <c r="AW6" s="159" t="s">
        <v>848</v>
      </c>
      <c r="AX6" s="55" t="s">
        <v>823</v>
      </c>
      <c r="AY6" s="70">
        <v>9</v>
      </c>
      <c r="AZ6" s="71">
        <v>45</v>
      </c>
      <c r="BA6" s="71">
        <v>17</v>
      </c>
      <c r="BB6" s="71">
        <v>104</v>
      </c>
      <c r="BC6" s="71">
        <v>33</v>
      </c>
      <c r="BD6" s="71">
        <v>1</v>
      </c>
      <c r="BE6" s="52">
        <f t="shared" si="0"/>
        <v>209</v>
      </c>
      <c r="BH6" s="152"/>
      <c r="BI6" s="51" t="s">
        <v>669</v>
      </c>
      <c r="BJ6" s="83">
        <v>4.7846889952153108E-3</v>
      </c>
      <c r="BK6" s="83">
        <v>9.0909090909090912E-2</v>
      </c>
      <c r="BL6" s="83">
        <v>0.37320574162679426</v>
      </c>
      <c r="BM6" s="83">
        <v>0.53110047846889952</v>
      </c>
      <c r="BN6" s="84">
        <v>1</v>
      </c>
      <c r="BP6" s="152" t="s">
        <v>878</v>
      </c>
      <c r="BQ6" s="51" t="s">
        <v>669</v>
      </c>
      <c r="BR6" s="85">
        <v>6.6985645933014357E-2</v>
      </c>
      <c r="BS6" s="83">
        <v>0.37320574162679426</v>
      </c>
      <c r="BT6" s="83">
        <v>0.18181818181818182</v>
      </c>
      <c r="BU6" s="83">
        <v>0.22009569377990432</v>
      </c>
      <c r="BV6" s="83">
        <v>0.15789473684210525</v>
      </c>
      <c r="BW6" s="84">
        <v>1</v>
      </c>
      <c r="BY6" s="72" t="s">
        <v>684</v>
      </c>
      <c r="BZ6" s="73">
        <v>96</v>
      </c>
      <c r="CA6" s="74">
        <f t="shared" si="2"/>
        <v>0.45933014354066987</v>
      </c>
      <c r="CC6" s="75" t="s">
        <v>918</v>
      </c>
      <c r="CD6" s="66">
        <v>108</v>
      </c>
      <c r="CE6" s="67">
        <v>0.51674641148325362</v>
      </c>
      <c r="CW6" s="75" t="s">
        <v>699</v>
      </c>
      <c r="CX6" s="66">
        <v>82</v>
      </c>
      <c r="CY6" s="67">
        <f t="shared" si="3"/>
        <v>0.3923444976076555</v>
      </c>
    </row>
    <row r="7" spans="1:103" ht="14.4" customHeight="1" x14ac:dyDescent="0.3">
      <c r="G7" s="67"/>
      <c r="I7" s="56" t="s">
        <v>477</v>
      </c>
      <c r="J7" s="57">
        <f>SUM(J2:J6)</f>
        <v>209</v>
      </c>
      <c r="K7" s="58">
        <f>SUM(K2:K6)</f>
        <v>1</v>
      </c>
      <c r="Q7" s="56" t="s">
        <v>477</v>
      </c>
      <c r="R7" s="57">
        <f>SUM(R2:R6)</f>
        <v>209</v>
      </c>
      <c r="S7" s="58">
        <f>SUM(S2:S6)</f>
        <v>1</v>
      </c>
      <c r="U7" s="65" t="s">
        <v>448</v>
      </c>
      <c r="V7" s="66">
        <v>9</v>
      </c>
      <c r="W7" s="68">
        <v>4.3062200956937802E-2</v>
      </c>
      <c r="Y7" s="56" t="s">
        <v>1166</v>
      </c>
      <c r="Z7" s="206">
        <v>209</v>
      </c>
      <c r="AA7" s="206"/>
      <c r="AI7" s="67"/>
      <c r="AJ7" s="67"/>
      <c r="AK7" s="67"/>
      <c r="AL7" s="67"/>
      <c r="AM7" s="67"/>
      <c r="AN7" s="67"/>
      <c r="AO7" s="67"/>
      <c r="AP7" s="67"/>
      <c r="AS7" s="88" t="s">
        <v>826</v>
      </c>
      <c r="AT7" s="66">
        <v>2</v>
      </c>
      <c r="AU7" s="67">
        <v>9.5693779904306216E-3</v>
      </c>
      <c r="AW7" s="160"/>
      <c r="AX7" s="51" t="s">
        <v>669</v>
      </c>
      <c r="AY7" s="76">
        <v>4.3062200956937802E-2</v>
      </c>
      <c r="AZ7" s="77">
        <v>0.21531100478468901</v>
      </c>
      <c r="BA7" s="77">
        <v>8.1339712918660281E-2</v>
      </c>
      <c r="BB7" s="77">
        <v>0.49760765550239233</v>
      </c>
      <c r="BC7" s="77">
        <v>0.15789473684210525</v>
      </c>
      <c r="BD7" s="77">
        <v>4.7846889952153108E-3</v>
      </c>
      <c r="BE7" s="54">
        <f t="shared" si="0"/>
        <v>1</v>
      </c>
      <c r="BH7" s="151" t="s">
        <v>858</v>
      </c>
      <c r="BI7" s="55" t="s">
        <v>823</v>
      </c>
      <c r="BJ7" s="78">
        <v>20</v>
      </c>
      <c r="BK7" s="78">
        <v>32</v>
      </c>
      <c r="BL7" s="78">
        <v>88</v>
      </c>
      <c r="BM7" s="78">
        <v>69</v>
      </c>
      <c r="BN7" s="79">
        <v>209</v>
      </c>
      <c r="BP7" s="151" t="s">
        <v>959</v>
      </c>
      <c r="BQ7" s="55" t="s">
        <v>823</v>
      </c>
      <c r="BR7" s="80">
        <v>17</v>
      </c>
      <c r="BS7" s="81">
        <v>62</v>
      </c>
      <c r="BT7" s="81">
        <v>18</v>
      </c>
      <c r="BU7" s="81">
        <v>69</v>
      </c>
      <c r="BV7" s="81">
        <v>43</v>
      </c>
      <c r="BW7" s="82">
        <v>209</v>
      </c>
      <c r="BY7" s="72" t="s">
        <v>683</v>
      </c>
      <c r="BZ7" s="73">
        <v>88</v>
      </c>
      <c r="CA7" s="74">
        <f t="shared" si="2"/>
        <v>0.42105263157894735</v>
      </c>
      <c r="CC7" s="56" t="s">
        <v>477</v>
      </c>
      <c r="CD7" s="57">
        <f>SUM(CD2:CD6)</f>
        <v>209</v>
      </c>
      <c r="CE7" s="58">
        <f>SUM(CE2:CE6)</f>
        <v>1</v>
      </c>
      <c r="CW7" s="65" t="s">
        <v>703</v>
      </c>
      <c r="CX7" s="66">
        <v>80</v>
      </c>
      <c r="CY7" s="67">
        <f t="shared" si="3"/>
        <v>0.38277511961722488</v>
      </c>
    </row>
    <row r="8" spans="1:103" x14ac:dyDescent="0.3">
      <c r="U8" s="65" t="s">
        <v>453</v>
      </c>
      <c r="V8" s="66">
        <v>7</v>
      </c>
      <c r="W8" s="68">
        <v>3.3492822966507178E-2</v>
      </c>
      <c r="AK8" s="89" t="s">
        <v>1143</v>
      </c>
      <c r="AL8" s="90">
        <v>1</v>
      </c>
      <c r="AS8" s="56" t="s">
        <v>477</v>
      </c>
      <c r="AT8" s="57">
        <f>SUM(AT2:AT7)</f>
        <v>209</v>
      </c>
      <c r="AU8" s="58">
        <f>SUM(AU2:AU7)</f>
        <v>1</v>
      </c>
      <c r="AW8" s="159" t="s">
        <v>849</v>
      </c>
      <c r="AX8" s="55" t="s">
        <v>823</v>
      </c>
      <c r="AY8" s="70">
        <v>22</v>
      </c>
      <c r="AZ8" s="71">
        <v>62</v>
      </c>
      <c r="BA8" s="71">
        <v>33</v>
      </c>
      <c r="BB8" s="71">
        <v>73</v>
      </c>
      <c r="BC8" s="71">
        <v>16</v>
      </c>
      <c r="BD8" s="71">
        <v>3</v>
      </c>
      <c r="BE8" s="52">
        <f t="shared" si="0"/>
        <v>209</v>
      </c>
      <c r="BH8" s="152"/>
      <c r="BI8" s="51" t="s">
        <v>669</v>
      </c>
      <c r="BJ8" s="83">
        <v>9.569377990430622E-2</v>
      </c>
      <c r="BK8" s="83">
        <v>0.15311004784688995</v>
      </c>
      <c r="BL8" s="83">
        <v>0.42105263157894735</v>
      </c>
      <c r="BM8" s="83">
        <v>0.33014354066985646</v>
      </c>
      <c r="BN8" s="84">
        <v>1</v>
      </c>
      <c r="BP8" s="152" t="s">
        <v>880</v>
      </c>
      <c r="BQ8" s="51" t="s">
        <v>669</v>
      </c>
      <c r="BR8" s="85">
        <v>8.1339712918660281E-2</v>
      </c>
      <c r="BS8" s="83">
        <v>0.29665071770334928</v>
      </c>
      <c r="BT8" s="83">
        <v>8.6124401913875603E-2</v>
      </c>
      <c r="BU8" s="83">
        <v>0.33014354066985646</v>
      </c>
      <c r="BV8" s="83">
        <v>0.20574162679425836</v>
      </c>
      <c r="BW8" s="84">
        <v>1</v>
      </c>
      <c r="BY8" s="56" t="s">
        <v>477</v>
      </c>
      <c r="BZ8" s="57">
        <f>SUM(BZ2:BZ7)</f>
        <v>755</v>
      </c>
      <c r="CA8" s="207">
        <f t="shared" si="2"/>
        <v>3.6124401913875599</v>
      </c>
      <c r="CW8" s="65" t="s">
        <v>702</v>
      </c>
      <c r="CX8" s="66">
        <v>74</v>
      </c>
      <c r="CY8" s="67">
        <f t="shared" si="3"/>
        <v>0.35406698564593303</v>
      </c>
    </row>
    <row r="9" spans="1:103" ht="14.4" customHeight="1" x14ac:dyDescent="0.3">
      <c r="U9" s="65" t="s">
        <v>455</v>
      </c>
      <c r="V9" s="66">
        <v>6</v>
      </c>
      <c r="W9" s="68">
        <v>2.8708133971291867E-2</v>
      </c>
      <c r="Z9" s="91"/>
      <c r="AW9" s="160"/>
      <c r="AX9" s="51" t="s">
        <v>669</v>
      </c>
      <c r="AY9" s="76">
        <v>0.10526315789473684</v>
      </c>
      <c r="AZ9" s="77">
        <v>0.29665071770334928</v>
      </c>
      <c r="BA9" s="77">
        <v>0.15789473684210525</v>
      </c>
      <c r="BB9" s="77">
        <v>0.34928229665071769</v>
      </c>
      <c r="BC9" s="77">
        <v>7.6555023923444973E-2</v>
      </c>
      <c r="BD9" s="77">
        <v>1.4354066985645933E-2</v>
      </c>
      <c r="BE9" s="54">
        <f t="shared" si="0"/>
        <v>0.99999999999999978</v>
      </c>
      <c r="BH9" s="151" t="s">
        <v>859</v>
      </c>
      <c r="BI9" s="55" t="s">
        <v>823</v>
      </c>
      <c r="BJ9" s="78">
        <v>23</v>
      </c>
      <c r="BK9" s="78">
        <v>24</v>
      </c>
      <c r="BL9" s="78">
        <v>67</v>
      </c>
      <c r="BM9" s="78">
        <v>95</v>
      </c>
      <c r="BN9" s="79">
        <v>209</v>
      </c>
      <c r="BP9" s="151" t="s">
        <v>960</v>
      </c>
      <c r="BQ9" s="55" t="s">
        <v>823</v>
      </c>
      <c r="BR9" s="80">
        <v>22</v>
      </c>
      <c r="BS9" s="81">
        <v>67</v>
      </c>
      <c r="BT9" s="81">
        <v>29</v>
      </c>
      <c r="BU9" s="81">
        <v>58</v>
      </c>
      <c r="BV9" s="81">
        <v>33</v>
      </c>
      <c r="BW9" s="82">
        <v>209</v>
      </c>
      <c r="BY9" s="56" t="s">
        <v>1166</v>
      </c>
      <c r="BZ9" s="206">
        <v>209</v>
      </c>
      <c r="CA9" s="206"/>
      <c r="CW9" s="75" t="s">
        <v>705</v>
      </c>
      <c r="CX9" s="66">
        <v>64</v>
      </c>
      <c r="CY9" s="67">
        <f t="shared" si="3"/>
        <v>0.30622009569377989</v>
      </c>
    </row>
    <row r="10" spans="1:103" x14ac:dyDescent="0.3">
      <c r="U10" s="65" t="s">
        <v>456</v>
      </c>
      <c r="V10" s="66">
        <v>6</v>
      </c>
      <c r="W10" s="68">
        <v>2.8708133971291867E-2</v>
      </c>
      <c r="Z10" s="91"/>
      <c r="AW10" s="159" t="s">
        <v>851</v>
      </c>
      <c r="AX10" s="55" t="s">
        <v>823</v>
      </c>
      <c r="AY10" s="70">
        <v>66</v>
      </c>
      <c r="AZ10" s="71">
        <v>81</v>
      </c>
      <c r="BA10" s="71">
        <v>22</v>
      </c>
      <c r="BB10" s="71">
        <v>34</v>
      </c>
      <c r="BC10" s="71">
        <v>5</v>
      </c>
      <c r="BD10" s="71">
        <v>1</v>
      </c>
      <c r="BE10" s="52">
        <f t="shared" si="0"/>
        <v>209</v>
      </c>
      <c r="BH10" s="152"/>
      <c r="BI10" s="51" t="s">
        <v>669</v>
      </c>
      <c r="BJ10" s="83">
        <v>0.11004784688995216</v>
      </c>
      <c r="BK10" s="83">
        <v>0.11483253588516747</v>
      </c>
      <c r="BL10" s="83">
        <v>0.32057416267942584</v>
      </c>
      <c r="BM10" s="83">
        <v>0.45454545454545453</v>
      </c>
      <c r="BN10" s="84">
        <v>1</v>
      </c>
      <c r="BP10" s="152" t="s">
        <v>882</v>
      </c>
      <c r="BQ10" s="51" t="s">
        <v>669</v>
      </c>
      <c r="BR10" s="85">
        <v>0.10526315789473684</v>
      </c>
      <c r="BS10" s="83">
        <v>0.32057416267942584</v>
      </c>
      <c r="BT10" s="83">
        <v>0.13875598086124402</v>
      </c>
      <c r="BU10" s="83">
        <v>0.27751196172248804</v>
      </c>
      <c r="BV10" s="83">
        <v>0.15789473684210525</v>
      </c>
      <c r="BW10" s="84">
        <v>1</v>
      </c>
      <c r="CW10" s="56" t="s">
        <v>477</v>
      </c>
      <c r="CX10" s="205">
        <f>SUM(CX2:CX9)</f>
        <v>841</v>
      </c>
      <c r="CY10" s="86">
        <f t="shared" si="3"/>
        <v>4.0239234449760763</v>
      </c>
    </row>
    <row r="11" spans="1:103" ht="14.4" customHeight="1" x14ac:dyDescent="0.3">
      <c r="U11" s="65" t="s">
        <v>452</v>
      </c>
      <c r="V11" s="66">
        <v>6</v>
      </c>
      <c r="W11" s="68">
        <v>2.8708133971291867E-2</v>
      </c>
      <c r="AK11" s="42" t="s">
        <v>843</v>
      </c>
      <c r="AL11" s="43" t="s">
        <v>823</v>
      </c>
      <c r="AM11" s="43" t="s">
        <v>669</v>
      </c>
      <c r="AW11" s="160"/>
      <c r="AX11" s="51" t="s">
        <v>669</v>
      </c>
      <c r="AY11" s="76">
        <v>0.31578947368421051</v>
      </c>
      <c r="AZ11" s="77">
        <v>0.38755980861244022</v>
      </c>
      <c r="BA11" s="77">
        <v>0.10526315789473684</v>
      </c>
      <c r="BB11" s="77">
        <v>0.16267942583732056</v>
      </c>
      <c r="BC11" s="77">
        <v>2.3923444976076555E-2</v>
      </c>
      <c r="BD11" s="77">
        <v>4.7846889952153108E-3</v>
      </c>
      <c r="BE11" s="54">
        <f t="shared" si="0"/>
        <v>1</v>
      </c>
      <c r="BH11" s="151" t="s">
        <v>860</v>
      </c>
      <c r="BI11" s="55" t="s">
        <v>823</v>
      </c>
      <c r="BJ11" s="78">
        <v>1</v>
      </c>
      <c r="BK11" s="78">
        <v>24</v>
      </c>
      <c r="BL11" s="78">
        <v>112</v>
      </c>
      <c r="BM11" s="78">
        <v>72</v>
      </c>
      <c r="BN11" s="79">
        <v>209</v>
      </c>
      <c r="BP11" s="151" t="s">
        <v>961</v>
      </c>
      <c r="BQ11" s="55" t="s">
        <v>823</v>
      </c>
      <c r="BR11" s="80">
        <v>18</v>
      </c>
      <c r="BS11" s="81">
        <v>59</v>
      </c>
      <c r="BT11" s="81">
        <v>11</v>
      </c>
      <c r="BU11" s="81">
        <v>48</v>
      </c>
      <c r="BV11" s="81">
        <v>73</v>
      </c>
      <c r="BW11" s="82">
        <v>209</v>
      </c>
      <c r="CW11" s="56" t="s">
        <v>1166</v>
      </c>
      <c r="CX11" s="206">
        <v>209</v>
      </c>
      <c r="CY11" s="206"/>
    </row>
    <row r="12" spans="1:103" x14ac:dyDescent="0.3">
      <c r="U12" s="65" t="s">
        <v>458</v>
      </c>
      <c r="V12" s="66">
        <v>2</v>
      </c>
      <c r="W12" s="68">
        <v>9.5693779904306216E-3</v>
      </c>
      <c r="AK12" s="65" t="s">
        <v>840</v>
      </c>
      <c r="AL12" s="66">
        <v>62</v>
      </c>
      <c r="AM12" s="67">
        <v>0.29665071770334928</v>
      </c>
      <c r="AW12" s="159" t="s">
        <v>852</v>
      </c>
      <c r="AX12" s="55" t="s">
        <v>823</v>
      </c>
      <c r="AY12" s="70">
        <v>83</v>
      </c>
      <c r="AZ12" s="71">
        <v>70</v>
      </c>
      <c r="BA12" s="71">
        <v>30</v>
      </c>
      <c r="BB12" s="71">
        <v>21</v>
      </c>
      <c r="BC12" s="71">
        <v>4</v>
      </c>
      <c r="BD12" s="71">
        <v>1</v>
      </c>
      <c r="BE12" s="52">
        <f t="shared" si="0"/>
        <v>209</v>
      </c>
      <c r="BH12" s="152"/>
      <c r="BI12" s="51" t="s">
        <v>669</v>
      </c>
      <c r="BJ12" s="83">
        <v>4.7846889952153108E-3</v>
      </c>
      <c r="BK12" s="83">
        <v>0.11483253588516747</v>
      </c>
      <c r="BL12" s="83">
        <v>0.53588516746411485</v>
      </c>
      <c r="BM12" s="83">
        <v>0.34449760765550241</v>
      </c>
      <c r="BN12" s="84">
        <v>1</v>
      </c>
      <c r="BP12" s="152" t="s">
        <v>884</v>
      </c>
      <c r="BQ12" s="51" t="s">
        <v>669</v>
      </c>
      <c r="BR12" s="85">
        <v>8.6124401913875603E-2</v>
      </c>
      <c r="BS12" s="83">
        <v>0.28229665071770332</v>
      </c>
      <c r="BT12" s="83">
        <v>5.2631578947368418E-2</v>
      </c>
      <c r="BU12" s="83">
        <v>0.22966507177033493</v>
      </c>
      <c r="BV12" s="83">
        <v>0.34928229665071769</v>
      </c>
      <c r="BW12" s="84">
        <v>1</v>
      </c>
    </row>
    <row r="13" spans="1:103" ht="14.4" customHeight="1" x14ac:dyDescent="0.3">
      <c r="U13" s="65" t="s">
        <v>451</v>
      </c>
      <c r="V13" s="66">
        <v>1</v>
      </c>
      <c r="W13" s="68">
        <v>4.7846889952153108E-3</v>
      </c>
      <c r="AK13" s="65" t="s">
        <v>841</v>
      </c>
      <c r="AL13" s="66">
        <v>75</v>
      </c>
      <c r="AM13" s="67">
        <v>0.35885167464114831</v>
      </c>
      <c r="AW13" s="160"/>
      <c r="AX13" s="51" t="s">
        <v>669</v>
      </c>
      <c r="AY13" s="76">
        <v>0.39712918660287083</v>
      </c>
      <c r="AZ13" s="77">
        <v>0.3349282296650718</v>
      </c>
      <c r="BA13" s="77">
        <v>0.14354066985645933</v>
      </c>
      <c r="BB13" s="77">
        <v>0.10047846889952153</v>
      </c>
      <c r="BC13" s="77">
        <v>1.9138755980861243E-2</v>
      </c>
      <c r="BD13" s="77">
        <v>4.7846889952153108E-3</v>
      </c>
      <c r="BE13" s="54">
        <f t="shared" si="0"/>
        <v>1</v>
      </c>
      <c r="BH13" s="151" t="s">
        <v>861</v>
      </c>
      <c r="BI13" s="55" t="s">
        <v>823</v>
      </c>
      <c r="BJ13" s="78">
        <v>1</v>
      </c>
      <c r="BK13" s="78">
        <v>23</v>
      </c>
      <c r="BL13" s="78">
        <v>91</v>
      </c>
      <c r="BM13" s="78">
        <v>94</v>
      </c>
      <c r="BN13" s="79">
        <v>209</v>
      </c>
      <c r="BP13" s="151" t="s">
        <v>962</v>
      </c>
      <c r="BQ13" s="55" t="s">
        <v>823</v>
      </c>
      <c r="BR13" s="80">
        <v>23</v>
      </c>
      <c r="BS13" s="81">
        <v>46</v>
      </c>
      <c r="BT13" s="81">
        <v>19</v>
      </c>
      <c r="BU13" s="81">
        <v>59</v>
      </c>
      <c r="BV13" s="81">
        <v>62</v>
      </c>
      <c r="BW13" s="82">
        <v>209</v>
      </c>
    </row>
    <row r="14" spans="1:103" ht="14.4" customHeight="1" x14ac:dyDescent="0.3">
      <c r="U14" s="65" t="s">
        <v>457</v>
      </c>
      <c r="V14" s="66">
        <v>1</v>
      </c>
      <c r="W14" s="68">
        <v>4.7846889952153108E-3</v>
      </c>
      <c r="AK14" s="65" t="s">
        <v>842</v>
      </c>
      <c r="AL14" s="66">
        <v>69</v>
      </c>
      <c r="AM14" s="67">
        <v>0.33014354066985646</v>
      </c>
      <c r="AW14" s="159" t="s">
        <v>853</v>
      </c>
      <c r="AX14" s="55" t="s">
        <v>823</v>
      </c>
      <c r="AY14" s="70">
        <v>23</v>
      </c>
      <c r="AZ14" s="71">
        <v>67</v>
      </c>
      <c r="BA14" s="71">
        <v>26</v>
      </c>
      <c r="BB14" s="71">
        <v>65</v>
      </c>
      <c r="BC14" s="71">
        <v>27</v>
      </c>
      <c r="BD14" s="71">
        <v>1</v>
      </c>
      <c r="BE14" s="52">
        <f t="shared" si="0"/>
        <v>209</v>
      </c>
      <c r="BH14" s="152"/>
      <c r="BI14" s="51" t="s">
        <v>669</v>
      </c>
      <c r="BJ14" s="83">
        <v>4.7846889952153108E-3</v>
      </c>
      <c r="BK14" s="83">
        <v>0.11004784688995216</v>
      </c>
      <c r="BL14" s="83">
        <v>0.4354066985645933</v>
      </c>
      <c r="BM14" s="83">
        <v>0.44976076555023925</v>
      </c>
      <c r="BN14" s="84">
        <v>1</v>
      </c>
      <c r="BP14" s="152" t="s">
        <v>886</v>
      </c>
      <c r="BQ14" s="51" t="s">
        <v>669</v>
      </c>
      <c r="BR14" s="85">
        <v>0.11004784688995216</v>
      </c>
      <c r="BS14" s="83">
        <v>0.22009569377990432</v>
      </c>
      <c r="BT14" s="83">
        <v>9.0909090909090912E-2</v>
      </c>
      <c r="BU14" s="83">
        <v>0.28229665071770332</v>
      </c>
      <c r="BV14" s="83">
        <v>0.29665071770334928</v>
      </c>
      <c r="BW14" s="84">
        <v>1</v>
      </c>
    </row>
    <row r="15" spans="1:103" ht="14.4" customHeight="1" x14ac:dyDescent="0.3">
      <c r="U15" s="56" t="s">
        <v>477</v>
      </c>
      <c r="V15" s="57">
        <f>SUM(V2:V14)</f>
        <v>209</v>
      </c>
      <c r="W15" s="58">
        <f>SUM(W2:W14)</f>
        <v>1</v>
      </c>
      <c r="AK15" s="65" t="s">
        <v>677</v>
      </c>
      <c r="AL15" s="66">
        <v>3</v>
      </c>
      <c r="AM15" s="67">
        <v>1.4354066985645933E-2</v>
      </c>
      <c r="AW15" s="160"/>
      <c r="AX15" s="51" t="s">
        <v>669</v>
      </c>
      <c r="AY15" s="76">
        <v>0.11004784688995216</v>
      </c>
      <c r="AZ15" s="77">
        <v>0.32057416267942584</v>
      </c>
      <c r="BA15" s="77">
        <v>0.12440191387559808</v>
      </c>
      <c r="BB15" s="77">
        <v>0.31100478468899523</v>
      </c>
      <c r="BC15" s="77">
        <v>0.12918660287081341</v>
      </c>
      <c r="BD15" s="77">
        <v>4.7846889952153108E-3</v>
      </c>
      <c r="BE15" s="54">
        <f t="shared" si="0"/>
        <v>1</v>
      </c>
      <c r="BH15" s="151" t="s">
        <v>862</v>
      </c>
      <c r="BI15" s="55" t="s">
        <v>823</v>
      </c>
      <c r="BJ15" s="78">
        <v>5</v>
      </c>
      <c r="BK15" s="78">
        <v>26</v>
      </c>
      <c r="BL15" s="78">
        <v>99</v>
      </c>
      <c r="BM15" s="78">
        <v>79</v>
      </c>
      <c r="BN15" s="79">
        <v>209</v>
      </c>
    </row>
    <row r="16" spans="1:103" x14ac:dyDescent="0.3">
      <c r="AK16" s="56" t="s">
        <v>477</v>
      </c>
      <c r="AL16" s="57">
        <f>SUM(AL12:AL15)</f>
        <v>209</v>
      </c>
      <c r="AM16" s="58">
        <f>SUM(AM12:AM15)</f>
        <v>1</v>
      </c>
      <c r="AW16" s="159" t="s">
        <v>854</v>
      </c>
      <c r="AX16" s="55" t="s">
        <v>823</v>
      </c>
      <c r="AY16" s="70">
        <v>32</v>
      </c>
      <c r="AZ16" s="71">
        <v>66</v>
      </c>
      <c r="BA16" s="71">
        <v>43</v>
      </c>
      <c r="BB16" s="71">
        <v>51</v>
      </c>
      <c r="BC16" s="71">
        <v>15</v>
      </c>
      <c r="BD16" s="71">
        <v>2</v>
      </c>
      <c r="BE16" s="52">
        <f t="shared" si="0"/>
        <v>209</v>
      </c>
      <c r="BH16" s="152"/>
      <c r="BI16" s="51" t="s">
        <v>669</v>
      </c>
      <c r="BJ16" s="83">
        <v>2.3923444976076555E-2</v>
      </c>
      <c r="BK16" s="83">
        <v>0.12440191387559808</v>
      </c>
      <c r="BL16" s="83">
        <v>0.47368421052631576</v>
      </c>
      <c r="BM16" s="83">
        <v>0.37799043062200954</v>
      </c>
      <c r="BN16" s="84">
        <v>1</v>
      </c>
      <c r="BP16" s="153" t="s">
        <v>1145</v>
      </c>
      <c r="BQ16" s="155"/>
      <c r="BR16" s="157" t="s">
        <v>22</v>
      </c>
      <c r="BS16" s="153" t="s">
        <v>19</v>
      </c>
      <c r="BT16" s="153" t="s">
        <v>21</v>
      </c>
      <c r="BU16" s="153" t="s">
        <v>18</v>
      </c>
      <c r="BV16" s="153" t="s">
        <v>20</v>
      </c>
      <c r="BW16" s="153" t="s">
        <v>477</v>
      </c>
    </row>
    <row r="17" spans="37:75" ht="14.4" customHeight="1" x14ac:dyDescent="0.3">
      <c r="AW17" s="160"/>
      <c r="AX17" s="51" t="s">
        <v>669</v>
      </c>
      <c r="AY17" s="76">
        <v>0.15311004784688995</v>
      </c>
      <c r="AZ17" s="77">
        <v>0.31578947368421051</v>
      </c>
      <c r="BA17" s="77">
        <v>0.20574162679425836</v>
      </c>
      <c r="BB17" s="77">
        <v>0.24401913875598086</v>
      </c>
      <c r="BC17" s="77">
        <v>7.1770334928229665E-2</v>
      </c>
      <c r="BD17" s="77">
        <v>9.5693779904306216E-3</v>
      </c>
      <c r="BE17" s="54">
        <f t="shared" si="0"/>
        <v>1</v>
      </c>
      <c r="BH17" s="151" t="s">
        <v>863</v>
      </c>
      <c r="BI17" s="55" t="s">
        <v>823</v>
      </c>
      <c r="BJ17" s="78">
        <v>2</v>
      </c>
      <c r="BK17" s="78">
        <v>32</v>
      </c>
      <c r="BL17" s="78">
        <v>113</v>
      </c>
      <c r="BM17" s="78">
        <v>62</v>
      </c>
      <c r="BN17" s="79">
        <v>209</v>
      </c>
      <c r="BP17" s="154"/>
      <c r="BQ17" s="156"/>
      <c r="BR17" s="158"/>
      <c r="BS17" s="154"/>
      <c r="BT17" s="154"/>
      <c r="BU17" s="154"/>
      <c r="BV17" s="154"/>
      <c r="BW17" s="154"/>
    </row>
    <row r="18" spans="37:75" x14ac:dyDescent="0.3">
      <c r="AK18" s="89" t="s">
        <v>1144</v>
      </c>
      <c r="AL18" s="90">
        <v>28</v>
      </c>
      <c r="AW18" s="159" t="s">
        <v>838</v>
      </c>
      <c r="AX18" s="55" t="s">
        <v>823</v>
      </c>
      <c r="AY18" s="70">
        <v>22</v>
      </c>
      <c r="AZ18" s="71">
        <v>62</v>
      </c>
      <c r="BA18" s="71">
        <v>35</v>
      </c>
      <c r="BB18" s="71">
        <v>63</v>
      </c>
      <c r="BC18" s="71">
        <v>25</v>
      </c>
      <c r="BD18" s="71">
        <v>2</v>
      </c>
      <c r="BE18" s="52">
        <f t="shared" si="0"/>
        <v>209</v>
      </c>
      <c r="BH18" s="152"/>
      <c r="BI18" s="51" t="s">
        <v>669</v>
      </c>
      <c r="BJ18" s="83">
        <v>9.5693779904306216E-3</v>
      </c>
      <c r="BK18" s="83">
        <v>0.15311004784688995</v>
      </c>
      <c r="BL18" s="83">
        <v>0.54066985645933019</v>
      </c>
      <c r="BM18" s="83">
        <v>0.29665071770334928</v>
      </c>
      <c r="BN18" s="84">
        <v>1</v>
      </c>
      <c r="BP18" s="151" t="s">
        <v>887</v>
      </c>
      <c r="BQ18" s="55" t="s">
        <v>823</v>
      </c>
      <c r="BR18" s="80">
        <v>33</v>
      </c>
      <c r="BS18" s="81">
        <v>70</v>
      </c>
      <c r="BT18" s="81">
        <v>31</v>
      </c>
      <c r="BU18" s="81">
        <v>54</v>
      </c>
      <c r="BV18" s="81">
        <v>21</v>
      </c>
      <c r="BW18" s="82">
        <v>209</v>
      </c>
    </row>
    <row r="19" spans="37:75" ht="14.4" customHeight="1" x14ac:dyDescent="0.3">
      <c r="AW19" s="160"/>
      <c r="AX19" s="51" t="s">
        <v>669</v>
      </c>
      <c r="AY19" s="76">
        <v>0.10526315789473684</v>
      </c>
      <c r="AZ19" s="77">
        <v>0.29665071770334928</v>
      </c>
      <c r="BA19" s="77">
        <v>0.1674641148325359</v>
      </c>
      <c r="BB19" s="77">
        <v>0.30143540669856461</v>
      </c>
      <c r="BC19" s="77">
        <v>0.11961722488038277</v>
      </c>
      <c r="BD19" s="77">
        <v>9.5693779904306216E-3</v>
      </c>
      <c r="BE19" s="54">
        <f t="shared" si="0"/>
        <v>1</v>
      </c>
      <c r="BH19" s="151" t="s">
        <v>864</v>
      </c>
      <c r="BI19" s="55" t="s">
        <v>823</v>
      </c>
      <c r="BJ19" s="78">
        <v>11</v>
      </c>
      <c r="BK19" s="78">
        <v>77</v>
      </c>
      <c r="BL19" s="78">
        <v>89</v>
      </c>
      <c r="BM19" s="78">
        <v>32</v>
      </c>
      <c r="BN19" s="79">
        <v>209</v>
      </c>
      <c r="BP19" s="152" t="s">
        <v>888</v>
      </c>
      <c r="BQ19" s="51" t="s">
        <v>669</v>
      </c>
      <c r="BR19" s="85">
        <v>0.15789473684210525</v>
      </c>
      <c r="BS19" s="83">
        <v>0.3349282296650718</v>
      </c>
      <c r="BT19" s="83">
        <v>0.14832535885167464</v>
      </c>
      <c r="BU19" s="83">
        <v>0.25837320574162681</v>
      </c>
      <c r="BV19" s="83">
        <v>0.10047846889952153</v>
      </c>
      <c r="BW19" s="84">
        <v>1</v>
      </c>
    </row>
    <row r="20" spans="37:75" x14ac:dyDescent="0.3">
      <c r="BH20" s="152"/>
      <c r="BI20" s="51" t="s">
        <v>669</v>
      </c>
      <c r="BJ20" s="83">
        <v>5.2631578947368418E-2</v>
      </c>
      <c r="BK20" s="83">
        <v>0.36842105263157893</v>
      </c>
      <c r="BL20" s="83">
        <v>0.42583732057416268</v>
      </c>
      <c r="BM20" s="83">
        <v>0.15311004784688995</v>
      </c>
      <c r="BN20" s="84">
        <v>1</v>
      </c>
      <c r="BP20" s="151" t="s">
        <v>889</v>
      </c>
      <c r="BQ20" s="55" t="s">
        <v>823</v>
      </c>
      <c r="BR20" s="80">
        <v>39</v>
      </c>
      <c r="BS20" s="81">
        <v>61</v>
      </c>
      <c r="BT20" s="81">
        <v>33</v>
      </c>
      <c r="BU20" s="81">
        <v>54</v>
      </c>
      <c r="BV20" s="81">
        <v>22</v>
      </c>
      <c r="BW20" s="82">
        <v>209</v>
      </c>
    </row>
    <row r="21" spans="37:75" ht="14.4" customHeight="1" x14ac:dyDescent="0.3">
      <c r="BH21" s="151" t="s">
        <v>865</v>
      </c>
      <c r="BI21" s="55" t="s">
        <v>823</v>
      </c>
      <c r="BJ21" s="78">
        <v>6</v>
      </c>
      <c r="BK21" s="78">
        <v>46</v>
      </c>
      <c r="BL21" s="78">
        <v>75</v>
      </c>
      <c r="BM21" s="78">
        <v>82</v>
      </c>
      <c r="BN21" s="79">
        <v>209</v>
      </c>
      <c r="BP21" s="152" t="s">
        <v>890</v>
      </c>
      <c r="BQ21" s="51" t="s">
        <v>669</v>
      </c>
      <c r="BR21" s="85">
        <v>0.18660287081339713</v>
      </c>
      <c r="BS21" s="83">
        <v>0.291866028708134</v>
      </c>
      <c r="BT21" s="83">
        <v>0.15789473684210525</v>
      </c>
      <c r="BU21" s="83">
        <v>0.25837320574162681</v>
      </c>
      <c r="BV21" s="83">
        <v>0.10526315789473684</v>
      </c>
      <c r="BW21" s="84">
        <v>1</v>
      </c>
    </row>
    <row r="22" spans="37:75" ht="14.4" customHeight="1" x14ac:dyDescent="0.3">
      <c r="BH22" s="152"/>
      <c r="BI22" s="51" t="s">
        <v>669</v>
      </c>
      <c r="BJ22" s="83">
        <v>2.8708133971291867E-2</v>
      </c>
      <c r="BK22" s="83">
        <v>0.22009569377990432</v>
      </c>
      <c r="BL22" s="83">
        <v>0.35885167464114831</v>
      </c>
      <c r="BM22" s="83">
        <v>0.3923444976076555</v>
      </c>
      <c r="BN22" s="84">
        <v>1</v>
      </c>
      <c r="BP22" s="151" t="s">
        <v>891</v>
      </c>
      <c r="BQ22" s="55" t="s">
        <v>823</v>
      </c>
      <c r="BR22" s="80">
        <v>49</v>
      </c>
      <c r="BS22" s="81">
        <v>64</v>
      </c>
      <c r="BT22" s="81">
        <v>29</v>
      </c>
      <c r="BU22" s="81">
        <v>45</v>
      </c>
      <c r="BV22" s="81">
        <v>22</v>
      </c>
      <c r="BW22" s="82">
        <v>209</v>
      </c>
    </row>
    <row r="23" spans="37:75" ht="14.4" customHeight="1" x14ac:dyDescent="0.3">
      <c r="BH23" s="151" t="s">
        <v>866</v>
      </c>
      <c r="BI23" s="55" t="s">
        <v>823</v>
      </c>
      <c r="BJ23" s="78">
        <v>19</v>
      </c>
      <c r="BK23" s="78">
        <v>50</v>
      </c>
      <c r="BL23" s="78">
        <v>79</v>
      </c>
      <c r="BM23" s="78">
        <v>61</v>
      </c>
      <c r="BN23" s="79">
        <v>209</v>
      </c>
      <c r="BP23" s="152" t="s">
        <v>892</v>
      </c>
      <c r="BQ23" s="51" t="s">
        <v>669</v>
      </c>
      <c r="BR23" s="85">
        <v>0.23444976076555024</v>
      </c>
      <c r="BS23" s="83">
        <v>0.30622009569377989</v>
      </c>
      <c r="BT23" s="83">
        <v>0.13875598086124402</v>
      </c>
      <c r="BU23" s="83">
        <v>0.21531100478468901</v>
      </c>
      <c r="BV23" s="83">
        <v>0.10526315789473684</v>
      </c>
      <c r="BW23" s="84">
        <v>1</v>
      </c>
    </row>
    <row r="24" spans="37:75" ht="14.4" customHeight="1" x14ac:dyDescent="0.3">
      <c r="BH24" s="152"/>
      <c r="BI24" s="51" t="s">
        <v>669</v>
      </c>
      <c r="BJ24" s="83">
        <v>9.0909090909090912E-2</v>
      </c>
      <c r="BK24" s="83">
        <v>0.23923444976076555</v>
      </c>
      <c r="BL24" s="83">
        <v>0.37799043062200954</v>
      </c>
      <c r="BM24" s="83">
        <v>0.291866028708134</v>
      </c>
      <c r="BN24" s="84">
        <v>1</v>
      </c>
      <c r="BP24" s="151" t="s">
        <v>893</v>
      </c>
      <c r="BQ24" s="55" t="s">
        <v>823</v>
      </c>
      <c r="BR24" s="80">
        <v>76</v>
      </c>
      <c r="BS24" s="81">
        <v>52</v>
      </c>
      <c r="BT24" s="81">
        <v>35</v>
      </c>
      <c r="BU24" s="81">
        <v>31</v>
      </c>
      <c r="BV24" s="81">
        <v>15</v>
      </c>
      <c r="BW24" s="82">
        <v>209</v>
      </c>
    </row>
    <row r="25" spans="37:75" ht="14.4" customHeight="1" x14ac:dyDescent="0.3">
      <c r="BH25" s="151" t="s">
        <v>867</v>
      </c>
      <c r="BI25" s="55" t="s">
        <v>823</v>
      </c>
      <c r="BJ25" s="78">
        <v>90</v>
      </c>
      <c r="BK25" s="78">
        <v>37</v>
      </c>
      <c r="BL25" s="78">
        <v>59</v>
      </c>
      <c r="BM25" s="78">
        <v>23</v>
      </c>
      <c r="BN25" s="79">
        <v>209</v>
      </c>
      <c r="BP25" s="152" t="s">
        <v>894</v>
      </c>
      <c r="BQ25" s="51" t="s">
        <v>669</v>
      </c>
      <c r="BR25" s="85">
        <v>0.36363636363636365</v>
      </c>
      <c r="BS25" s="83">
        <v>0.24880382775119617</v>
      </c>
      <c r="BT25" s="83">
        <v>0.1674641148325359</v>
      </c>
      <c r="BU25" s="83">
        <v>0.14832535885167464</v>
      </c>
      <c r="BV25" s="83">
        <v>7.1770334928229665E-2</v>
      </c>
      <c r="BW25" s="84">
        <v>1</v>
      </c>
    </row>
    <row r="26" spans="37:75" ht="14.4" customHeight="1" x14ac:dyDescent="0.3">
      <c r="BH26" s="152"/>
      <c r="BI26" s="51" t="s">
        <v>669</v>
      </c>
      <c r="BJ26" s="83">
        <v>0.43062200956937802</v>
      </c>
      <c r="BK26" s="83">
        <v>0.17703349282296652</v>
      </c>
      <c r="BL26" s="83">
        <v>0.28229665071770332</v>
      </c>
      <c r="BM26" s="83">
        <v>0.11004784688995216</v>
      </c>
      <c r="BN26" s="84">
        <v>1</v>
      </c>
      <c r="BP26" s="151" t="s">
        <v>895</v>
      </c>
      <c r="BQ26" s="55" t="s">
        <v>823</v>
      </c>
      <c r="BR26" s="80">
        <v>18</v>
      </c>
      <c r="BS26" s="81">
        <v>38</v>
      </c>
      <c r="BT26" s="81">
        <v>13</v>
      </c>
      <c r="BU26" s="81">
        <v>90</v>
      </c>
      <c r="BV26" s="81">
        <v>50</v>
      </c>
      <c r="BW26" s="82">
        <v>209</v>
      </c>
    </row>
    <row r="27" spans="37:75" ht="14.4" customHeight="1" x14ac:dyDescent="0.3">
      <c r="BH27" s="151" t="s">
        <v>868</v>
      </c>
      <c r="BI27" s="55" t="s">
        <v>823</v>
      </c>
      <c r="BJ27" s="78">
        <v>93</v>
      </c>
      <c r="BK27" s="78">
        <v>36</v>
      </c>
      <c r="BL27" s="78">
        <v>48</v>
      </c>
      <c r="BM27" s="78">
        <v>32</v>
      </c>
      <c r="BN27" s="79">
        <v>209</v>
      </c>
      <c r="BP27" s="152" t="s">
        <v>896</v>
      </c>
      <c r="BQ27" s="51" t="s">
        <v>669</v>
      </c>
      <c r="BR27" s="85">
        <v>8.6124401913875603E-2</v>
      </c>
      <c r="BS27" s="83">
        <v>0.18181818181818182</v>
      </c>
      <c r="BT27" s="83">
        <v>6.2200956937799042E-2</v>
      </c>
      <c r="BU27" s="83">
        <v>0.43062200956937802</v>
      </c>
      <c r="BV27" s="83">
        <v>0.23923444976076555</v>
      </c>
      <c r="BW27" s="84">
        <v>1</v>
      </c>
    </row>
    <row r="28" spans="37:75" ht="14.4" customHeight="1" x14ac:dyDescent="0.3">
      <c r="BB28" s="95"/>
      <c r="BH28" s="152"/>
      <c r="BI28" s="51" t="s">
        <v>669</v>
      </c>
      <c r="BJ28" s="83">
        <v>0.44497607655502391</v>
      </c>
      <c r="BK28" s="83">
        <v>0.17224880382775121</v>
      </c>
      <c r="BL28" s="83">
        <v>0.22966507177033493</v>
      </c>
      <c r="BM28" s="83">
        <v>0.15311004784688995</v>
      </c>
      <c r="BN28" s="84">
        <v>1</v>
      </c>
      <c r="BP28" s="151" t="s">
        <v>897</v>
      </c>
      <c r="BQ28" s="55" t="s">
        <v>823</v>
      </c>
      <c r="BR28" s="80">
        <v>18</v>
      </c>
      <c r="BS28" s="81">
        <v>41</v>
      </c>
      <c r="BT28" s="81">
        <v>10</v>
      </c>
      <c r="BU28" s="81">
        <v>70</v>
      </c>
      <c r="BV28" s="81">
        <v>70</v>
      </c>
      <c r="BW28" s="82">
        <v>209</v>
      </c>
    </row>
    <row r="29" spans="37:75" ht="14.4" customHeight="1" x14ac:dyDescent="0.3">
      <c r="BH29" s="151" t="s">
        <v>869</v>
      </c>
      <c r="BI29" s="55" t="s">
        <v>823</v>
      </c>
      <c r="BJ29" s="78">
        <v>122</v>
      </c>
      <c r="BK29" s="78">
        <v>33</v>
      </c>
      <c r="BL29" s="78">
        <v>37</v>
      </c>
      <c r="BM29" s="78">
        <v>17</v>
      </c>
      <c r="BN29" s="79">
        <v>209</v>
      </c>
      <c r="BP29" s="152" t="s">
        <v>898</v>
      </c>
      <c r="BQ29" s="51" t="s">
        <v>669</v>
      </c>
      <c r="BR29" s="85">
        <v>8.6124401913875603E-2</v>
      </c>
      <c r="BS29" s="83">
        <v>0.19617224880382775</v>
      </c>
      <c r="BT29" s="83">
        <v>4.784688995215311E-2</v>
      </c>
      <c r="BU29" s="83">
        <v>0.3349282296650718</v>
      </c>
      <c r="BV29" s="83">
        <v>0.3349282296650718</v>
      </c>
      <c r="BW29" s="84">
        <v>1</v>
      </c>
    </row>
    <row r="30" spans="37:75" ht="14.4" customHeight="1" x14ac:dyDescent="0.3">
      <c r="BH30" s="152"/>
      <c r="BI30" s="51" t="s">
        <v>669</v>
      </c>
      <c r="BJ30" s="83">
        <v>0.58373205741626799</v>
      </c>
      <c r="BK30" s="83">
        <v>0.15789473684210525</v>
      </c>
      <c r="BL30" s="83">
        <v>0.17703349282296652</v>
      </c>
      <c r="BM30" s="83">
        <v>8.1339712918660281E-2</v>
      </c>
      <c r="BN30" s="84">
        <v>1</v>
      </c>
      <c r="BP30" s="151" t="s">
        <v>899</v>
      </c>
      <c r="BQ30" s="55" t="s">
        <v>823</v>
      </c>
      <c r="BR30" s="80">
        <v>67</v>
      </c>
      <c r="BS30" s="81">
        <v>43</v>
      </c>
      <c r="BT30" s="81">
        <v>28</v>
      </c>
      <c r="BU30" s="81">
        <v>34</v>
      </c>
      <c r="BV30" s="81">
        <v>37</v>
      </c>
      <c r="BW30" s="82">
        <v>209</v>
      </c>
    </row>
    <row r="31" spans="37:75" ht="14.4" customHeight="1" x14ac:dyDescent="0.3">
      <c r="BH31" s="151" t="s">
        <v>870</v>
      </c>
      <c r="BI31" s="55" t="s">
        <v>823</v>
      </c>
      <c r="BJ31" s="78">
        <v>27</v>
      </c>
      <c r="BK31" s="78">
        <v>59</v>
      </c>
      <c r="BL31" s="78">
        <v>77</v>
      </c>
      <c r="BM31" s="78">
        <v>46</v>
      </c>
      <c r="BN31" s="79">
        <v>209</v>
      </c>
      <c r="BP31" s="152" t="s">
        <v>900</v>
      </c>
      <c r="BQ31" s="51" t="s">
        <v>669</v>
      </c>
      <c r="BR31" s="85">
        <v>0.32057416267942584</v>
      </c>
      <c r="BS31" s="83">
        <v>0.20574162679425836</v>
      </c>
      <c r="BT31" s="83">
        <v>0.13397129186602871</v>
      </c>
      <c r="BU31" s="83">
        <v>0.16267942583732056</v>
      </c>
      <c r="BV31" s="83">
        <v>0.17703349282296652</v>
      </c>
      <c r="BW31" s="84">
        <v>1</v>
      </c>
    </row>
    <row r="32" spans="37:75" ht="14.4" customHeight="1" x14ac:dyDescent="0.3">
      <c r="BH32" s="152"/>
      <c r="BI32" s="51" t="s">
        <v>669</v>
      </c>
      <c r="BJ32" s="83">
        <v>0.12918660287081341</v>
      </c>
      <c r="BK32" s="83">
        <v>0.28229665071770332</v>
      </c>
      <c r="BL32" s="83">
        <v>0.36842105263157893</v>
      </c>
      <c r="BM32" s="83">
        <v>0.22009569377990432</v>
      </c>
      <c r="BN32" s="84">
        <v>1</v>
      </c>
      <c r="BP32" s="151" t="s">
        <v>913</v>
      </c>
      <c r="BQ32" s="55" t="s">
        <v>823</v>
      </c>
      <c r="BR32" s="80">
        <v>33</v>
      </c>
      <c r="BS32" s="81">
        <v>62</v>
      </c>
      <c r="BT32" s="81">
        <v>21</v>
      </c>
      <c r="BU32" s="81">
        <v>57</v>
      </c>
      <c r="BV32" s="81">
        <v>36</v>
      </c>
      <c r="BW32" s="82">
        <v>209</v>
      </c>
    </row>
    <row r="33" spans="60:75" ht="14.4" customHeight="1" x14ac:dyDescent="0.3">
      <c r="BH33" s="151" t="s">
        <v>871</v>
      </c>
      <c r="BI33" s="55" t="s">
        <v>823</v>
      </c>
      <c r="BJ33" s="78">
        <v>9</v>
      </c>
      <c r="BK33" s="78">
        <v>68</v>
      </c>
      <c r="BL33" s="78">
        <v>96</v>
      </c>
      <c r="BM33" s="78">
        <v>36</v>
      </c>
      <c r="BN33" s="79">
        <v>209</v>
      </c>
      <c r="BP33" s="152" t="s">
        <v>874</v>
      </c>
      <c r="BQ33" s="51" t="s">
        <v>669</v>
      </c>
      <c r="BR33" s="85">
        <v>0.17224880382775121</v>
      </c>
      <c r="BS33" s="83">
        <v>0.10047846889952153</v>
      </c>
      <c r="BT33" s="83">
        <v>0.27272727272727271</v>
      </c>
      <c r="BU33" s="83">
        <v>0.15789473684210525</v>
      </c>
      <c r="BV33" s="83">
        <v>0.29665071770334928</v>
      </c>
      <c r="BW33" s="84">
        <v>1</v>
      </c>
    </row>
    <row r="34" spans="60:75" ht="14.4" customHeight="1" x14ac:dyDescent="0.3">
      <c r="BH34" s="152"/>
      <c r="BI34" s="51" t="s">
        <v>669</v>
      </c>
      <c r="BJ34" s="83">
        <v>4.3062200956937802E-2</v>
      </c>
      <c r="BK34" s="83">
        <v>0.32535885167464113</v>
      </c>
      <c r="BL34" s="83">
        <v>0.45933014354066987</v>
      </c>
      <c r="BM34" s="83">
        <v>0.17224880382775121</v>
      </c>
      <c r="BN34" s="84">
        <v>1</v>
      </c>
      <c r="BP34" s="151" t="s">
        <v>901</v>
      </c>
      <c r="BQ34" s="55" t="s">
        <v>823</v>
      </c>
      <c r="BR34" s="80">
        <v>19</v>
      </c>
      <c r="BS34" s="81">
        <v>51</v>
      </c>
      <c r="BT34" s="81">
        <v>20</v>
      </c>
      <c r="BU34" s="81">
        <v>74</v>
      </c>
      <c r="BV34" s="81">
        <v>45</v>
      </c>
      <c r="BW34" s="82">
        <v>209</v>
      </c>
    </row>
    <row r="35" spans="60:75" x14ac:dyDescent="0.3">
      <c r="BH35" s="151" t="s">
        <v>872</v>
      </c>
      <c r="BI35" s="55" t="s">
        <v>823</v>
      </c>
      <c r="BJ35" s="78">
        <v>4</v>
      </c>
      <c r="BK35" s="78">
        <v>30</v>
      </c>
      <c r="BL35" s="78">
        <v>76</v>
      </c>
      <c r="BM35" s="78">
        <v>99</v>
      </c>
      <c r="BN35" s="79">
        <v>209</v>
      </c>
      <c r="BP35" s="152" t="s">
        <v>902</v>
      </c>
      <c r="BQ35" s="51" t="s">
        <v>669</v>
      </c>
      <c r="BR35" s="85">
        <v>9.0909090909090912E-2</v>
      </c>
      <c r="BS35" s="83">
        <v>0.24401913875598086</v>
      </c>
      <c r="BT35" s="83">
        <v>9.569377990430622E-2</v>
      </c>
      <c r="BU35" s="83">
        <v>0.35406698564593303</v>
      </c>
      <c r="BV35" s="83">
        <v>0.21531100478468901</v>
      </c>
      <c r="BW35" s="84">
        <v>1</v>
      </c>
    </row>
    <row r="36" spans="60:75" x14ac:dyDescent="0.3">
      <c r="BH36" s="152"/>
      <c r="BI36" s="51" t="s">
        <v>669</v>
      </c>
      <c r="BJ36" s="83">
        <v>1.9138755980861243E-2</v>
      </c>
      <c r="BK36" s="83">
        <v>0.14354066985645933</v>
      </c>
      <c r="BL36" s="83">
        <v>0.36363636363636365</v>
      </c>
      <c r="BM36" s="83">
        <v>0.47368421052631576</v>
      </c>
      <c r="BN36" s="84">
        <v>1</v>
      </c>
      <c r="BP36" s="151" t="s">
        <v>957</v>
      </c>
      <c r="BQ36" s="55" t="s">
        <v>823</v>
      </c>
      <c r="BR36" s="80">
        <v>25</v>
      </c>
      <c r="BS36" s="81">
        <v>47</v>
      </c>
      <c r="BT36" s="81">
        <v>20</v>
      </c>
      <c r="BU36" s="81">
        <v>52</v>
      </c>
      <c r="BV36" s="81">
        <v>65</v>
      </c>
      <c r="BW36" s="82">
        <v>209</v>
      </c>
    </row>
    <row r="37" spans="60:75" ht="14.4" customHeight="1" x14ac:dyDescent="0.3">
      <c r="BH37" s="151" t="s">
        <v>873</v>
      </c>
      <c r="BI37" s="55" t="s">
        <v>823</v>
      </c>
      <c r="BJ37" s="78">
        <v>85</v>
      </c>
      <c r="BK37" s="78">
        <v>41</v>
      </c>
      <c r="BL37" s="78">
        <v>57</v>
      </c>
      <c r="BM37" s="78">
        <v>26</v>
      </c>
      <c r="BN37" s="79">
        <v>209</v>
      </c>
      <c r="BP37" s="152" t="s">
        <v>904</v>
      </c>
      <c r="BQ37" s="51" t="s">
        <v>669</v>
      </c>
      <c r="BR37" s="85">
        <v>0.11961722488038277</v>
      </c>
      <c r="BS37" s="83">
        <v>0.22488038277511962</v>
      </c>
      <c r="BT37" s="83">
        <v>9.569377990430622E-2</v>
      </c>
      <c r="BU37" s="83">
        <v>0.24880382775119617</v>
      </c>
      <c r="BV37" s="83">
        <v>0.31100478468899523</v>
      </c>
      <c r="BW37" s="84">
        <v>1</v>
      </c>
    </row>
    <row r="38" spans="60:75" ht="14.4" customHeight="1" x14ac:dyDescent="0.3">
      <c r="BH38" s="152"/>
      <c r="BI38" s="51" t="s">
        <v>669</v>
      </c>
      <c r="BJ38" s="83">
        <v>0.40669856459330145</v>
      </c>
      <c r="BK38" s="83">
        <v>0.19617224880382775</v>
      </c>
      <c r="BL38" s="83">
        <v>0.27272727272727271</v>
      </c>
      <c r="BM38" s="83">
        <v>0.12440191387559808</v>
      </c>
      <c r="BN38" s="84">
        <v>1</v>
      </c>
      <c r="BP38" s="151" t="s">
        <v>905</v>
      </c>
      <c r="BQ38" s="55" t="s">
        <v>823</v>
      </c>
      <c r="BR38" s="80">
        <v>59</v>
      </c>
      <c r="BS38" s="81">
        <v>51</v>
      </c>
      <c r="BT38" s="81">
        <v>37</v>
      </c>
      <c r="BU38" s="81">
        <v>37</v>
      </c>
      <c r="BV38" s="81">
        <v>25</v>
      </c>
      <c r="BW38" s="82">
        <v>209</v>
      </c>
    </row>
    <row r="39" spans="60:75" x14ac:dyDescent="0.3">
      <c r="BP39" s="152" t="s">
        <v>906</v>
      </c>
      <c r="BQ39" s="51" t="s">
        <v>669</v>
      </c>
      <c r="BR39" s="85">
        <v>0.28229665071770332</v>
      </c>
      <c r="BS39" s="83">
        <v>0.24401913875598086</v>
      </c>
      <c r="BT39" s="83">
        <v>0.17703349282296652</v>
      </c>
      <c r="BU39" s="83">
        <v>0.17703349282296652</v>
      </c>
      <c r="BV39" s="83">
        <v>0.11961722488038277</v>
      </c>
      <c r="BW39" s="84">
        <v>1</v>
      </c>
    </row>
    <row r="40" spans="60:75" x14ac:dyDescent="0.3">
      <c r="BP40" s="151" t="s">
        <v>907</v>
      </c>
      <c r="BQ40" s="55" t="s">
        <v>823</v>
      </c>
      <c r="BR40" s="80">
        <v>71</v>
      </c>
      <c r="BS40" s="81">
        <v>46</v>
      </c>
      <c r="BT40" s="81">
        <v>32</v>
      </c>
      <c r="BU40" s="81">
        <v>25</v>
      </c>
      <c r="BV40" s="81">
        <v>35</v>
      </c>
      <c r="BW40" s="82">
        <v>209</v>
      </c>
    </row>
    <row r="41" spans="60:75" ht="14.4" customHeight="1" x14ac:dyDescent="0.3">
      <c r="BP41" s="152" t="s">
        <v>908</v>
      </c>
      <c r="BQ41" s="51" t="s">
        <v>669</v>
      </c>
      <c r="BR41" s="85">
        <v>0.33971291866028708</v>
      </c>
      <c r="BS41" s="83">
        <v>0.22009569377990432</v>
      </c>
      <c r="BT41" s="83">
        <v>0.15311004784688995</v>
      </c>
      <c r="BU41" s="83">
        <v>0.11961722488038277</v>
      </c>
      <c r="BV41" s="83">
        <v>0.1674641148325359</v>
      </c>
      <c r="BW41" s="84">
        <v>1</v>
      </c>
    </row>
    <row r="42" spans="60:75" ht="14.4" customHeight="1" x14ac:dyDescent="0.3">
      <c r="BP42" s="151" t="s">
        <v>909</v>
      </c>
      <c r="BQ42" s="55" t="s">
        <v>823</v>
      </c>
      <c r="BR42" s="80">
        <v>32</v>
      </c>
      <c r="BS42" s="81">
        <v>37</v>
      </c>
      <c r="BT42" s="81">
        <v>20</v>
      </c>
      <c r="BU42" s="81">
        <v>50</v>
      </c>
      <c r="BV42" s="81">
        <v>70</v>
      </c>
      <c r="BW42" s="82">
        <v>209</v>
      </c>
    </row>
    <row r="43" spans="60:75" x14ac:dyDescent="0.3">
      <c r="BP43" s="152" t="s">
        <v>910</v>
      </c>
      <c r="BQ43" s="51" t="s">
        <v>669</v>
      </c>
      <c r="BR43" s="85">
        <v>0.15311004784688995</v>
      </c>
      <c r="BS43" s="83">
        <v>0.17703349282296652</v>
      </c>
      <c r="BT43" s="83">
        <v>9.569377990430622E-2</v>
      </c>
      <c r="BU43" s="83">
        <v>0.23923444976076555</v>
      </c>
      <c r="BV43" s="83">
        <v>0.3349282296650718</v>
      </c>
      <c r="BW43" s="84">
        <v>1</v>
      </c>
    </row>
    <row r="44" spans="60:75" x14ac:dyDescent="0.3">
      <c r="BP44" s="151" t="s">
        <v>956</v>
      </c>
      <c r="BQ44" s="55" t="s">
        <v>823</v>
      </c>
      <c r="BR44" s="80">
        <v>29</v>
      </c>
      <c r="BS44" s="81">
        <v>38</v>
      </c>
      <c r="BT44" s="81">
        <v>24</v>
      </c>
      <c r="BU44" s="81">
        <v>45</v>
      </c>
      <c r="BV44" s="81">
        <v>73</v>
      </c>
      <c r="BW44" s="82">
        <v>209</v>
      </c>
    </row>
    <row r="45" spans="60:75" x14ac:dyDescent="0.3">
      <c r="BP45" s="152" t="s">
        <v>912</v>
      </c>
      <c r="BQ45" s="51" t="s">
        <v>669</v>
      </c>
      <c r="BR45" s="85">
        <v>0.13875598086124402</v>
      </c>
      <c r="BS45" s="83">
        <v>0.18181818181818182</v>
      </c>
      <c r="BT45" s="83">
        <v>0.11483253588516747</v>
      </c>
      <c r="BU45" s="83">
        <v>0.21531100478468901</v>
      </c>
      <c r="BV45" s="83">
        <v>0.34928229665071769</v>
      </c>
      <c r="BW45" s="84">
        <v>1</v>
      </c>
    </row>
  </sheetData>
  <sortState ref="BY2:CA7">
    <sortCondition descending="1" ref="BZ2:BZ7"/>
  </sortState>
  <mergeCells count="71">
    <mergeCell ref="Z7:AA7"/>
    <mergeCell ref="BZ9:CA9"/>
    <mergeCell ref="CX11:CY11"/>
    <mergeCell ref="AW1:AX1"/>
    <mergeCell ref="AW2:AW3"/>
    <mergeCell ref="AW6:AW7"/>
    <mergeCell ref="AW8:AW9"/>
    <mergeCell ref="AW10:AW11"/>
    <mergeCell ref="AW4:AW5"/>
    <mergeCell ref="BP34:BP35"/>
    <mergeCell ref="BP36:BP37"/>
    <mergeCell ref="BP38:BP39"/>
    <mergeCell ref="BP40:BP41"/>
    <mergeCell ref="AW12:AW13"/>
    <mergeCell ref="AW16:AW17"/>
    <mergeCell ref="AW18:AW19"/>
    <mergeCell ref="AW14:AW15"/>
    <mergeCell ref="BH15:BH16"/>
    <mergeCell ref="BH35:BH36"/>
    <mergeCell ref="BH37:BH38"/>
    <mergeCell ref="BH17:BH18"/>
    <mergeCell ref="BH19:BH20"/>
    <mergeCell ref="BH21:BH22"/>
    <mergeCell ref="BH23:BH24"/>
    <mergeCell ref="BH25:BH26"/>
    <mergeCell ref="BP26:BP27"/>
    <mergeCell ref="BP28:BP29"/>
    <mergeCell ref="BP30:BP31"/>
    <mergeCell ref="BP32:BP33"/>
    <mergeCell ref="BP13:BP14"/>
    <mergeCell ref="BK1:BK2"/>
    <mergeCell ref="BV1:BV2"/>
    <mergeCell ref="BW1:BW2"/>
    <mergeCell ref="BU1:BU2"/>
    <mergeCell ref="BP1:BQ2"/>
    <mergeCell ref="BR1:BR2"/>
    <mergeCell ref="BS1:BS2"/>
    <mergeCell ref="BT1:BT2"/>
    <mergeCell ref="BP11:BP12"/>
    <mergeCell ref="BL1:BL2"/>
    <mergeCell ref="BM1:BM2"/>
    <mergeCell ref="BN1:BN2"/>
    <mergeCell ref="BP5:BP6"/>
    <mergeCell ref="BP3:BP4"/>
    <mergeCell ref="BP9:BP10"/>
    <mergeCell ref="BH27:BH28"/>
    <mergeCell ref="BH29:BH30"/>
    <mergeCell ref="BH31:BH32"/>
    <mergeCell ref="BH33:BH34"/>
    <mergeCell ref="BJ1:BJ2"/>
    <mergeCell ref="BH9:BH10"/>
    <mergeCell ref="BH11:BH12"/>
    <mergeCell ref="BH13:BH14"/>
    <mergeCell ref="BH1:BI2"/>
    <mergeCell ref="BH3:BH4"/>
    <mergeCell ref="BH5:BH6"/>
    <mergeCell ref="BH7:BH8"/>
    <mergeCell ref="BP42:BP43"/>
    <mergeCell ref="BP44:BP45"/>
    <mergeCell ref="BV16:BV17"/>
    <mergeCell ref="BW16:BW17"/>
    <mergeCell ref="BP20:BP21"/>
    <mergeCell ref="BP24:BP25"/>
    <mergeCell ref="BP22:BP23"/>
    <mergeCell ref="BP16:BQ17"/>
    <mergeCell ref="BR16:BR17"/>
    <mergeCell ref="BS16:BS17"/>
    <mergeCell ref="BT16:BT17"/>
    <mergeCell ref="BU16:BU17"/>
    <mergeCell ref="BP18:BP19"/>
    <mergeCell ref="BP7:BP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0"/>
  <sheetViews>
    <sheetView topLeftCell="R1" workbookViewId="0">
      <selection activeCell="U1" sqref="U1"/>
    </sheetView>
  </sheetViews>
  <sheetFormatPr defaultRowHeight="14.4" x14ac:dyDescent="0.3"/>
  <cols>
    <col min="1" max="4" width="18" customWidth="1"/>
    <col min="5" max="5" width="14.21875" customWidth="1"/>
    <col min="6" max="6" width="13.21875" customWidth="1"/>
    <col min="7" max="8" width="12.33203125" bestFit="1" customWidth="1"/>
    <col min="11" max="11" width="101.88671875" customWidth="1"/>
    <col min="12" max="12" width="16.6640625" customWidth="1"/>
    <col min="17" max="17" width="101.88671875" bestFit="1" customWidth="1"/>
    <col min="18" max="18" width="12.6640625" customWidth="1"/>
    <col min="20" max="20" width="28.5546875" customWidth="1"/>
    <col min="21" max="21" width="80.88671875" style="39" customWidth="1"/>
  </cols>
  <sheetData>
    <row r="1" spans="1:21" x14ac:dyDescent="0.3">
      <c r="A1" t="s">
        <v>706</v>
      </c>
      <c r="B1" t="s">
        <v>707</v>
      </c>
      <c r="C1" t="s">
        <v>708</v>
      </c>
      <c r="D1" t="s">
        <v>709</v>
      </c>
      <c r="E1" t="s">
        <v>710</v>
      </c>
      <c r="F1" t="s">
        <v>711</v>
      </c>
      <c r="G1" t="s">
        <v>712</v>
      </c>
      <c r="H1" t="s">
        <v>713</v>
      </c>
      <c r="I1" t="s">
        <v>714</v>
      </c>
      <c r="N1" t="s">
        <v>695</v>
      </c>
      <c r="O1" t="s">
        <v>696</v>
      </c>
      <c r="T1" s="36" t="s">
        <v>502</v>
      </c>
      <c r="U1" s="37" t="s">
        <v>547</v>
      </c>
    </row>
    <row r="2" spans="1:21" x14ac:dyDescent="0.3">
      <c r="A2" t="s">
        <v>698</v>
      </c>
      <c r="I2">
        <v>10</v>
      </c>
      <c r="K2" s="3" t="s">
        <v>476</v>
      </c>
      <c r="L2" t="s">
        <v>715</v>
      </c>
      <c r="N2" s="5" t="s">
        <v>698</v>
      </c>
      <c r="O2" s="4">
        <v>167</v>
      </c>
      <c r="T2" s="7" t="s">
        <v>1117</v>
      </c>
      <c r="U2" s="38" t="s">
        <v>702</v>
      </c>
    </row>
    <row r="3" spans="1:21" x14ac:dyDescent="0.3">
      <c r="A3" t="s">
        <v>698</v>
      </c>
      <c r="B3" t="s">
        <v>699</v>
      </c>
      <c r="I3">
        <v>1</v>
      </c>
      <c r="K3" s="5" t="s">
        <v>698</v>
      </c>
      <c r="L3" s="4">
        <v>167</v>
      </c>
      <c r="N3" s="5" t="s">
        <v>699</v>
      </c>
      <c r="O3" s="4">
        <v>3</v>
      </c>
      <c r="T3" s="7" t="s">
        <v>1118</v>
      </c>
      <c r="U3" s="38" t="s">
        <v>1038</v>
      </c>
    </row>
    <row r="4" spans="1:21" x14ac:dyDescent="0.3">
      <c r="A4" t="s">
        <v>698</v>
      </c>
      <c r="B4" t="s">
        <v>700</v>
      </c>
      <c r="I4">
        <v>7</v>
      </c>
      <c r="K4" s="5" t="s">
        <v>699</v>
      </c>
      <c r="L4" s="4">
        <v>3</v>
      </c>
      <c r="N4" s="5" t="s">
        <v>700</v>
      </c>
      <c r="O4" s="4">
        <v>8</v>
      </c>
      <c r="T4" s="7" t="s">
        <v>1119</v>
      </c>
      <c r="U4" s="38" t="s">
        <v>698</v>
      </c>
    </row>
    <row r="5" spans="1:21" x14ac:dyDescent="0.3">
      <c r="A5" t="s">
        <v>698</v>
      </c>
      <c r="B5" t="s">
        <v>700</v>
      </c>
      <c r="C5" t="s">
        <v>704</v>
      </c>
      <c r="I5">
        <v>8</v>
      </c>
      <c r="K5" s="5" t="s">
        <v>700</v>
      </c>
      <c r="L5" s="4">
        <v>8</v>
      </c>
      <c r="N5" s="5" t="s">
        <v>701</v>
      </c>
      <c r="O5" s="4">
        <v>11</v>
      </c>
      <c r="Q5" s="3" t="s">
        <v>476</v>
      </c>
      <c r="R5" t="s">
        <v>697</v>
      </c>
      <c r="T5" s="7" t="s">
        <v>1117</v>
      </c>
      <c r="U5" s="38" t="s">
        <v>702</v>
      </c>
    </row>
    <row r="6" spans="1:21" x14ac:dyDescent="0.3">
      <c r="A6" t="s">
        <v>698</v>
      </c>
      <c r="B6" t="s">
        <v>700</v>
      </c>
      <c r="C6" t="s">
        <v>704</v>
      </c>
      <c r="D6" t="s">
        <v>699</v>
      </c>
      <c r="I6">
        <v>3</v>
      </c>
      <c r="K6" s="5" t="s">
        <v>701</v>
      </c>
      <c r="L6" s="4">
        <v>11</v>
      </c>
      <c r="N6" s="5" t="s">
        <v>705</v>
      </c>
      <c r="O6" s="4">
        <v>4</v>
      </c>
      <c r="Q6" s="5" t="s">
        <v>698</v>
      </c>
      <c r="R6" s="4">
        <v>167</v>
      </c>
      <c r="T6" s="7" t="s">
        <v>1117</v>
      </c>
      <c r="U6" s="38" t="s">
        <v>703</v>
      </c>
    </row>
    <row r="7" spans="1:21" x14ac:dyDescent="0.3">
      <c r="A7" t="s">
        <v>698</v>
      </c>
      <c r="B7" t="s">
        <v>700</v>
      </c>
      <c r="C7" t="s">
        <v>702</v>
      </c>
      <c r="I7">
        <v>2</v>
      </c>
      <c r="K7" s="5" t="s">
        <v>705</v>
      </c>
      <c r="L7" s="4">
        <v>4</v>
      </c>
      <c r="N7" s="5" t="s">
        <v>702</v>
      </c>
      <c r="O7" s="4">
        <v>7</v>
      </c>
      <c r="Q7" s="5" t="s">
        <v>699</v>
      </c>
      <c r="R7" s="4">
        <v>82</v>
      </c>
      <c r="T7" s="7" t="s">
        <v>1120</v>
      </c>
      <c r="U7" s="38" t="s">
        <v>698</v>
      </c>
    </row>
    <row r="8" spans="1:21" x14ac:dyDescent="0.3">
      <c r="A8" t="s">
        <v>698</v>
      </c>
      <c r="B8" t="s">
        <v>700</v>
      </c>
      <c r="C8" t="s">
        <v>702</v>
      </c>
      <c r="D8" t="s">
        <v>699</v>
      </c>
      <c r="I8">
        <v>1</v>
      </c>
      <c r="K8" s="5" t="s">
        <v>702</v>
      </c>
      <c r="L8" s="4">
        <v>7</v>
      </c>
      <c r="N8" s="5" t="s">
        <v>703</v>
      </c>
      <c r="O8" s="4">
        <v>9</v>
      </c>
      <c r="Q8" s="5" t="s">
        <v>700</v>
      </c>
      <c r="R8" s="4">
        <v>152</v>
      </c>
      <c r="T8" s="7" t="s">
        <v>1118</v>
      </c>
      <c r="U8" s="38" t="s">
        <v>698</v>
      </c>
    </row>
    <row r="9" spans="1:21" x14ac:dyDescent="0.3">
      <c r="A9" t="s">
        <v>698</v>
      </c>
      <c r="B9" t="s">
        <v>700</v>
      </c>
      <c r="C9" t="s">
        <v>702</v>
      </c>
      <c r="D9" t="s">
        <v>704</v>
      </c>
      <c r="I9">
        <v>2</v>
      </c>
      <c r="K9" s="5" t="s">
        <v>703</v>
      </c>
      <c r="L9" s="4">
        <v>9</v>
      </c>
      <c r="N9" s="5" t="s">
        <v>699</v>
      </c>
      <c r="O9" s="4">
        <v>2</v>
      </c>
      <c r="Q9" s="5" t="s">
        <v>701</v>
      </c>
      <c r="R9" s="4">
        <v>105</v>
      </c>
      <c r="T9" s="7" t="s">
        <v>1120</v>
      </c>
      <c r="U9" s="38" t="s">
        <v>1039</v>
      </c>
    </row>
    <row r="10" spans="1:21" x14ac:dyDescent="0.3">
      <c r="A10" t="s">
        <v>698</v>
      </c>
      <c r="B10" t="s">
        <v>700</v>
      </c>
      <c r="C10" t="s">
        <v>702</v>
      </c>
      <c r="D10" t="s">
        <v>704</v>
      </c>
      <c r="E10" t="s">
        <v>699</v>
      </c>
      <c r="I10">
        <v>1</v>
      </c>
      <c r="K10" s="5" t="s">
        <v>477</v>
      </c>
      <c r="L10" s="4">
        <v>209</v>
      </c>
      <c r="N10" s="5" t="s">
        <v>700</v>
      </c>
      <c r="O10" s="4">
        <v>44</v>
      </c>
      <c r="Q10" s="5" t="s">
        <v>705</v>
      </c>
      <c r="R10" s="4">
        <v>64</v>
      </c>
      <c r="T10" s="7" t="s">
        <v>1119</v>
      </c>
      <c r="U10" s="38" t="s">
        <v>1040</v>
      </c>
    </row>
    <row r="11" spans="1:21" x14ac:dyDescent="0.3">
      <c r="A11" t="s">
        <v>698</v>
      </c>
      <c r="B11" t="s">
        <v>700</v>
      </c>
      <c r="C11" t="s">
        <v>703</v>
      </c>
      <c r="I11">
        <v>2</v>
      </c>
      <c r="N11" s="5" t="s">
        <v>701</v>
      </c>
      <c r="O11" s="4">
        <v>94</v>
      </c>
      <c r="Q11" s="5" t="s">
        <v>704</v>
      </c>
      <c r="R11" s="4">
        <v>117</v>
      </c>
      <c r="T11" s="7" t="s">
        <v>1120</v>
      </c>
      <c r="U11" s="38" t="s">
        <v>1041</v>
      </c>
    </row>
    <row r="12" spans="1:21" x14ac:dyDescent="0.3">
      <c r="A12" t="s">
        <v>698</v>
      </c>
      <c r="B12" t="s">
        <v>700</v>
      </c>
      <c r="C12" t="s">
        <v>703</v>
      </c>
      <c r="D12" t="s">
        <v>699</v>
      </c>
      <c r="I12">
        <v>2</v>
      </c>
      <c r="N12" s="5" t="s">
        <v>705</v>
      </c>
      <c r="O12" s="4">
        <v>17</v>
      </c>
      <c r="Q12" s="5" t="s">
        <v>702</v>
      </c>
      <c r="R12" s="4">
        <v>74</v>
      </c>
      <c r="T12" s="7" t="s">
        <v>1118</v>
      </c>
      <c r="U12" s="38" t="s">
        <v>1042</v>
      </c>
    </row>
    <row r="13" spans="1:21" x14ac:dyDescent="0.3">
      <c r="A13" t="s">
        <v>698</v>
      </c>
      <c r="B13" t="s">
        <v>700</v>
      </c>
      <c r="C13" t="s">
        <v>703</v>
      </c>
      <c r="D13" t="s">
        <v>704</v>
      </c>
      <c r="I13">
        <v>3</v>
      </c>
      <c r="K13" s="3" t="s">
        <v>476</v>
      </c>
      <c r="L13" t="s">
        <v>715</v>
      </c>
      <c r="N13" s="5" t="s">
        <v>704</v>
      </c>
      <c r="O13" s="4">
        <v>3</v>
      </c>
      <c r="Q13" s="5" t="s">
        <v>703</v>
      </c>
      <c r="R13" s="4">
        <v>80</v>
      </c>
      <c r="T13" s="7" t="s">
        <v>1118</v>
      </c>
      <c r="U13" s="38" t="s">
        <v>1043</v>
      </c>
    </row>
    <row r="14" spans="1:21" x14ac:dyDescent="0.3">
      <c r="A14" t="s">
        <v>698</v>
      </c>
      <c r="B14" t="s">
        <v>700</v>
      </c>
      <c r="C14" t="s">
        <v>703</v>
      </c>
      <c r="D14" t="s">
        <v>704</v>
      </c>
      <c r="E14" t="s">
        <v>699</v>
      </c>
      <c r="I14">
        <v>3</v>
      </c>
      <c r="K14" s="5" t="s">
        <v>699</v>
      </c>
      <c r="L14" s="4">
        <v>2</v>
      </c>
      <c r="N14" s="5" t="s">
        <v>702</v>
      </c>
      <c r="O14" s="4">
        <v>5</v>
      </c>
      <c r="Q14" s="5" t="s">
        <v>477</v>
      </c>
      <c r="R14" s="4">
        <v>841</v>
      </c>
      <c r="T14" s="7" t="s">
        <v>1117</v>
      </c>
      <c r="U14" s="38" t="s">
        <v>1044</v>
      </c>
    </row>
    <row r="15" spans="1:21" x14ac:dyDescent="0.3">
      <c r="A15" t="s">
        <v>698</v>
      </c>
      <c r="B15" t="s">
        <v>700</v>
      </c>
      <c r="C15" t="s">
        <v>703</v>
      </c>
      <c r="D15" t="s">
        <v>702</v>
      </c>
      <c r="E15" t="s">
        <v>704</v>
      </c>
      <c r="I15">
        <v>1</v>
      </c>
      <c r="K15" s="5" t="s">
        <v>700</v>
      </c>
      <c r="L15" s="4">
        <v>44</v>
      </c>
      <c r="N15" s="5" t="s">
        <v>703</v>
      </c>
      <c r="O15" s="4">
        <v>11</v>
      </c>
      <c r="T15" s="7" t="s">
        <v>1119</v>
      </c>
      <c r="U15" s="38" t="s">
        <v>1045</v>
      </c>
    </row>
    <row r="16" spans="1:21" x14ac:dyDescent="0.3">
      <c r="A16" t="s">
        <v>698</v>
      </c>
      <c r="B16" t="s">
        <v>700</v>
      </c>
      <c r="C16" t="s">
        <v>703</v>
      </c>
      <c r="D16" t="s">
        <v>702</v>
      </c>
      <c r="E16" t="s">
        <v>704</v>
      </c>
      <c r="F16" t="s">
        <v>699</v>
      </c>
      <c r="I16">
        <v>2</v>
      </c>
      <c r="K16" s="5" t="s">
        <v>701</v>
      </c>
      <c r="L16" s="4">
        <v>94</v>
      </c>
      <c r="N16" s="5" t="s">
        <v>699</v>
      </c>
      <c r="O16" s="4">
        <v>4</v>
      </c>
      <c r="T16" s="7" t="s">
        <v>1118</v>
      </c>
      <c r="U16" s="38" t="s">
        <v>1043</v>
      </c>
    </row>
    <row r="17" spans="1:21" x14ac:dyDescent="0.3">
      <c r="A17" t="s">
        <v>698</v>
      </c>
      <c r="B17" t="s">
        <v>701</v>
      </c>
      <c r="I17">
        <v>3</v>
      </c>
      <c r="K17" s="5" t="s">
        <v>705</v>
      </c>
      <c r="L17" s="4">
        <v>17</v>
      </c>
      <c r="N17" s="5" t="s">
        <v>700</v>
      </c>
      <c r="O17" s="4">
        <v>57</v>
      </c>
      <c r="T17" s="7" t="s">
        <v>1120</v>
      </c>
      <c r="U17" s="38" t="s">
        <v>1046</v>
      </c>
    </row>
    <row r="18" spans="1:21" x14ac:dyDescent="0.3">
      <c r="A18" t="s">
        <v>698</v>
      </c>
      <c r="B18" t="s">
        <v>701</v>
      </c>
      <c r="C18" t="s">
        <v>699</v>
      </c>
      <c r="I18">
        <v>1</v>
      </c>
      <c r="K18" s="5" t="s">
        <v>704</v>
      </c>
      <c r="L18" s="4">
        <v>3</v>
      </c>
      <c r="N18" s="5" t="s">
        <v>705</v>
      </c>
      <c r="O18" s="4">
        <v>43</v>
      </c>
      <c r="T18" s="7" t="s">
        <v>1119</v>
      </c>
      <c r="U18" s="38" t="s">
        <v>1044</v>
      </c>
    </row>
    <row r="19" spans="1:21" x14ac:dyDescent="0.3">
      <c r="A19" t="s">
        <v>698</v>
      </c>
      <c r="B19" t="s">
        <v>701</v>
      </c>
      <c r="C19" t="s">
        <v>700</v>
      </c>
      <c r="I19">
        <v>1</v>
      </c>
      <c r="K19" s="5" t="s">
        <v>702</v>
      </c>
      <c r="L19" s="4">
        <v>5</v>
      </c>
      <c r="N19" s="5" t="s">
        <v>704</v>
      </c>
      <c r="O19" s="4">
        <v>18</v>
      </c>
      <c r="T19" s="7" t="s">
        <v>1117</v>
      </c>
      <c r="U19" s="38" t="s">
        <v>1047</v>
      </c>
    </row>
    <row r="20" spans="1:21" x14ac:dyDescent="0.3">
      <c r="A20" t="s">
        <v>698</v>
      </c>
      <c r="B20" t="s">
        <v>701</v>
      </c>
      <c r="C20" t="s">
        <v>700</v>
      </c>
      <c r="D20" t="s">
        <v>699</v>
      </c>
      <c r="I20">
        <v>1</v>
      </c>
      <c r="K20" s="5" t="s">
        <v>703</v>
      </c>
      <c r="L20" s="4">
        <v>11</v>
      </c>
      <c r="N20" s="5" t="s">
        <v>702</v>
      </c>
      <c r="O20" s="4">
        <v>11</v>
      </c>
      <c r="T20" s="7" t="s">
        <v>1117</v>
      </c>
      <c r="U20" s="38" t="s">
        <v>1048</v>
      </c>
    </row>
    <row r="21" spans="1:21" x14ac:dyDescent="0.3">
      <c r="A21" t="s">
        <v>698</v>
      </c>
      <c r="B21" t="s">
        <v>701</v>
      </c>
      <c r="C21" t="s">
        <v>700</v>
      </c>
      <c r="D21" t="s">
        <v>704</v>
      </c>
      <c r="I21">
        <v>4</v>
      </c>
      <c r="K21" s="5" t="s">
        <v>693</v>
      </c>
      <c r="L21" s="4">
        <v>33</v>
      </c>
      <c r="N21" s="5" t="s">
        <v>703</v>
      </c>
      <c r="O21" s="4">
        <v>16</v>
      </c>
      <c r="T21" s="7" t="s">
        <v>1119</v>
      </c>
      <c r="U21" s="38" t="s">
        <v>1049</v>
      </c>
    </row>
    <row r="22" spans="1:21" x14ac:dyDescent="0.3">
      <c r="A22" t="s">
        <v>698</v>
      </c>
      <c r="B22" t="s">
        <v>701</v>
      </c>
      <c r="C22" t="s">
        <v>700</v>
      </c>
      <c r="D22" t="s">
        <v>704</v>
      </c>
      <c r="E22" t="s">
        <v>699</v>
      </c>
      <c r="I22">
        <v>5</v>
      </c>
      <c r="K22" s="5" t="s">
        <v>477</v>
      </c>
      <c r="L22" s="4">
        <v>209</v>
      </c>
      <c r="N22" s="5" t="s">
        <v>699</v>
      </c>
      <c r="O22" s="4">
        <v>12</v>
      </c>
      <c r="T22" s="7" t="s">
        <v>1120</v>
      </c>
      <c r="U22" s="38" t="s">
        <v>1050</v>
      </c>
    </row>
    <row r="23" spans="1:21" x14ac:dyDescent="0.3">
      <c r="A23" t="s">
        <v>698</v>
      </c>
      <c r="B23" t="s">
        <v>701</v>
      </c>
      <c r="C23" t="s">
        <v>700</v>
      </c>
      <c r="D23" t="s">
        <v>702</v>
      </c>
      <c r="I23">
        <v>1</v>
      </c>
      <c r="N23" s="5" t="s">
        <v>700</v>
      </c>
      <c r="O23" s="4">
        <v>43</v>
      </c>
      <c r="T23" s="7" t="s">
        <v>1118</v>
      </c>
      <c r="U23" s="38" t="s">
        <v>1051</v>
      </c>
    </row>
    <row r="24" spans="1:21" x14ac:dyDescent="0.3">
      <c r="A24" t="s">
        <v>698</v>
      </c>
      <c r="B24" t="s">
        <v>701</v>
      </c>
      <c r="C24" t="s">
        <v>700</v>
      </c>
      <c r="D24" t="s">
        <v>702</v>
      </c>
      <c r="E24" t="s">
        <v>699</v>
      </c>
      <c r="I24">
        <v>2</v>
      </c>
      <c r="N24" s="5" t="s">
        <v>704</v>
      </c>
      <c r="O24" s="4">
        <v>22</v>
      </c>
      <c r="T24" s="7" t="s">
        <v>1119</v>
      </c>
      <c r="U24" s="38" t="s">
        <v>1052</v>
      </c>
    </row>
    <row r="25" spans="1:21" x14ac:dyDescent="0.3">
      <c r="A25" t="s">
        <v>698</v>
      </c>
      <c r="B25" t="s">
        <v>701</v>
      </c>
      <c r="C25" t="s">
        <v>700</v>
      </c>
      <c r="D25" t="s">
        <v>702</v>
      </c>
      <c r="E25" t="s">
        <v>704</v>
      </c>
      <c r="I25">
        <v>2</v>
      </c>
      <c r="K25" s="3" t="s">
        <v>476</v>
      </c>
      <c r="L25" t="s">
        <v>715</v>
      </c>
      <c r="N25" s="5" t="s">
        <v>702</v>
      </c>
      <c r="O25" s="4">
        <v>18</v>
      </c>
      <c r="T25" s="7" t="s">
        <v>1120</v>
      </c>
      <c r="U25" s="38" t="s">
        <v>1053</v>
      </c>
    </row>
    <row r="26" spans="1:21" x14ac:dyDescent="0.3">
      <c r="A26" t="s">
        <v>698</v>
      </c>
      <c r="B26" t="s">
        <v>701</v>
      </c>
      <c r="C26" t="s">
        <v>700</v>
      </c>
      <c r="D26" t="s">
        <v>702</v>
      </c>
      <c r="E26" t="s">
        <v>704</v>
      </c>
      <c r="F26" t="s">
        <v>699</v>
      </c>
      <c r="I26">
        <v>6</v>
      </c>
      <c r="K26" s="5" t="s">
        <v>699</v>
      </c>
      <c r="L26" s="4">
        <v>4</v>
      </c>
      <c r="N26" s="5" t="s">
        <v>703</v>
      </c>
      <c r="O26" s="4">
        <v>27</v>
      </c>
      <c r="T26" s="7" t="s">
        <v>1120</v>
      </c>
      <c r="U26" s="38" t="s">
        <v>1054</v>
      </c>
    </row>
    <row r="27" spans="1:21" x14ac:dyDescent="0.3">
      <c r="A27" t="s">
        <v>698</v>
      </c>
      <c r="B27" t="s">
        <v>701</v>
      </c>
      <c r="C27" t="s">
        <v>700</v>
      </c>
      <c r="D27" t="s">
        <v>703</v>
      </c>
      <c r="I27">
        <v>3</v>
      </c>
      <c r="K27" s="5" t="s">
        <v>700</v>
      </c>
      <c r="L27" s="4">
        <v>57</v>
      </c>
      <c r="N27" s="5" t="s">
        <v>699</v>
      </c>
      <c r="O27" s="4">
        <v>14</v>
      </c>
      <c r="T27" s="7" t="s">
        <v>1119</v>
      </c>
      <c r="U27" s="38" t="s">
        <v>1055</v>
      </c>
    </row>
    <row r="28" spans="1:21" x14ac:dyDescent="0.3">
      <c r="A28" t="s">
        <v>698</v>
      </c>
      <c r="B28" t="s">
        <v>701</v>
      </c>
      <c r="C28" t="s">
        <v>700</v>
      </c>
      <c r="D28" t="s">
        <v>703</v>
      </c>
      <c r="E28" t="s">
        <v>704</v>
      </c>
      <c r="I28">
        <v>3</v>
      </c>
      <c r="K28" s="5" t="s">
        <v>705</v>
      </c>
      <c r="L28" s="4">
        <v>43</v>
      </c>
      <c r="N28" s="5" t="s">
        <v>704</v>
      </c>
      <c r="O28" s="4">
        <v>40</v>
      </c>
      <c r="T28" s="7" t="s">
        <v>1118</v>
      </c>
      <c r="U28" s="38" t="s">
        <v>1054</v>
      </c>
    </row>
    <row r="29" spans="1:21" x14ac:dyDescent="0.3">
      <c r="A29" t="s">
        <v>698</v>
      </c>
      <c r="B29" t="s">
        <v>701</v>
      </c>
      <c r="C29" t="s">
        <v>700</v>
      </c>
      <c r="D29" t="s">
        <v>703</v>
      </c>
      <c r="E29" t="s">
        <v>704</v>
      </c>
      <c r="F29" t="s">
        <v>699</v>
      </c>
      <c r="I29">
        <v>8</v>
      </c>
      <c r="K29" s="5" t="s">
        <v>704</v>
      </c>
      <c r="L29" s="4">
        <v>18</v>
      </c>
      <c r="N29" s="5" t="s">
        <v>702</v>
      </c>
      <c r="O29" s="4">
        <v>21</v>
      </c>
      <c r="T29" s="7" t="s">
        <v>1119</v>
      </c>
      <c r="U29" s="38" t="s">
        <v>1056</v>
      </c>
    </row>
    <row r="30" spans="1:21" x14ac:dyDescent="0.3">
      <c r="A30" t="s">
        <v>698</v>
      </c>
      <c r="B30" t="s">
        <v>701</v>
      </c>
      <c r="C30" t="s">
        <v>700</v>
      </c>
      <c r="D30" t="s">
        <v>703</v>
      </c>
      <c r="E30" t="s">
        <v>702</v>
      </c>
      <c r="I30">
        <v>1</v>
      </c>
      <c r="K30" s="5" t="s">
        <v>702</v>
      </c>
      <c r="L30" s="4">
        <v>11</v>
      </c>
      <c r="N30" s="5" t="s">
        <v>703</v>
      </c>
      <c r="O30" s="4">
        <v>17</v>
      </c>
      <c r="T30" s="7" t="s">
        <v>1119</v>
      </c>
      <c r="U30" s="38" t="s">
        <v>1045</v>
      </c>
    </row>
    <row r="31" spans="1:21" x14ac:dyDescent="0.3">
      <c r="A31" t="s">
        <v>698</v>
      </c>
      <c r="B31" t="s">
        <v>701</v>
      </c>
      <c r="C31" t="s">
        <v>700</v>
      </c>
      <c r="D31" t="s">
        <v>703</v>
      </c>
      <c r="E31" t="s">
        <v>702</v>
      </c>
      <c r="F31" t="s">
        <v>704</v>
      </c>
      <c r="I31">
        <v>2</v>
      </c>
      <c r="K31" s="5" t="s">
        <v>703</v>
      </c>
      <c r="L31" s="4">
        <v>16</v>
      </c>
      <c r="N31" s="5" t="s">
        <v>699</v>
      </c>
      <c r="O31" s="4">
        <v>25</v>
      </c>
      <c r="T31" s="7" t="s">
        <v>1117</v>
      </c>
      <c r="U31" s="38" t="s">
        <v>1057</v>
      </c>
    </row>
    <row r="32" spans="1:21" x14ac:dyDescent="0.3">
      <c r="A32" t="s">
        <v>698</v>
      </c>
      <c r="B32" t="s">
        <v>701</v>
      </c>
      <c r="C32" t="s">
        <v>700</v>
      </c>
      <c r="D32" t="s">
        <v>703</v>
      </c>
      <c r="E32" t="s">
        <v>702</v>
      </c>
      <c r="F32" t="s">
        <v>704</v>
      </c>
      <c r="G32" t="s">
        <v>699</v>
      </c>
      <c r="I32">
        <v>4</v>
      </c>
      <c r="K32" s="5" t="s">
        <v>693</v>
      </c>
      <c r="L32" s="4">
        <v>60</v>
      </c>
      <c r="N32" s="5" t="s">
        <v>704</v>
      </c>
      <c r="O32" s="4">
        <v>23</v>
      </c>
      <c r="T32" s="7" t="s">
        <v>1117</v>
      </c>
      <c r="U32" s="38" t="s">
        <v>1042</v>
      </c>
    </row>
    <row r="33" spans="1:21" x14ac:dyDescent="0.3">
      <c r="A33" t="s">
        <v>698</v>
      </c>
      <c r="B33" t="s">
        <v>701</v>
      </c>
      <c r="C33" t="s">
        <v>705</v>
      </c>
      <c r="D33" t="s">
        <v>700</v>
      </c>
      <c r="I33">
        <v>2</v>
      </c>
      <c r="K33" s="5" t="s">
        <v>477</v>
      </c>
      <c r="L33" s="4">
        <v>209</v>
      </c>
      <c r="N33" s="5" t="s">
        <v>702</v>
      </c>
      <c r="O33" s="4">
        <v>12</v>
      </c>
      <c r="T33" s="7" t="s">
        <v>1120</v>
      </c>
      <c r="U33" s="38" t="s">
        <v>1058</v>
      </c>
    </row>
    <row r="34" spans="1:21" x14ac:dyDescent="0.3">
      <c r="A34" t="s">
        <v>698</v>
      </c>
      <c r="B34" t="s">
        <v>701</v>
      </c>
      <c r="C34" t="s">
        <v>705</v>
      </c>
      <c r="D34" t="s">
        <v>700</v>
      </c>
      <c r="E34" t="s">
        <v>699</v>
      </c>
      <c r="I34">
        <v>1</v>
      </c>
      <c r="N34" s="5" t="s">
        <v>699</v>
      </c>
      <c r="O34" s="4">
        <v>13</v>
      </c>
      <c r="T34" s="7" t="s">
        <v>1117</v>
      </c>
      <c r="U34" s="38" t="s">
        <v>1059</v>
      </c>
    </row>
    <row r="35" spans="1:21" x14ac:dyDescent="0.3">
      <c r="A35" t="s">
        <v>698</v>
      </c>
      <c r="B35" t="s">
        <v>701</v>
      </c>
      <c r="C35" t="s">
        <v>705</v>
      </c>
      <c r="D35" t="s">
        <v>700</v>
      </c>
      <c r="E35" t="s">
        <v>704</v>
      </c>
      <c r="I35">
        <v>6</v>
      </c>
      <c r="N35" s="5" t="s">
        <v>704</v>
      </c>
      <c r="O35" s="4">
        <v>11</v>
      </c>
      <c r="T35" s="7" t="s">
        <v>1120</v>
      </c>
      <c r="U35" s="38" t="s">
        <v>699</v>
      </c>
    </row>
    <row r="36" spans="1:21" x14ac:dyDescent="0.3">
      <c r="A36" t="s">
        <v>698</v>
      </c>
      <c r="B36" t="s">
        <v>701</v>
      </c>
      <c r="C36" t="s">
        <v>705</v>
      </c>
      <c r="D36" t="s">
        <v>700</v>
      </c>
      <c r="E36" t="s">
        <v>704</v>
      </c>
      <c r="F36" t="s">
        <v>699</v>
      </c>
      <c r="I36">
        <v>6</v>
      </c>
      <c r="N36" s="5" t="s">
        <v>699</v>
      </c>
      <c r="O36" s="4">
        <v>9</v>
      </c>
      <c r="T36" s="7" t="s">
        <v>1120</v>
      </c>
      <c r="U36" s="38" t="s">
        <v>701</v>
      </c>
    </row>
    <row r="37" spans="1:21" x14ac:dyDescent="0.3">
      <c r="A37" t="s">
        <v>698</v>
      </c>
      <c r="B37" t="s">
        <v>701</v>
      </c>
      <c r="C37" t="s">
        <v>705</v>
      </c>
      <c r="D37" t="s">
        <v>700</v>
      </c>
      <c r="E37" t="s">
        <v>702</v>
      </c>
      <c r="F37" t="s">
        <v>699</v>
      </c>
      <c r="I37">
        <v>1</v>
      </c>
      <c r="K37" s="3" t="s">
        <v>476</v>
      </c>
      <c r="L37" t="s">
        <v>715</v>
      </c>
      <c r="T37" s="7" t="s">
        <v>1120</v>
      </c>
      <c r="U37" s="38" t="s">
        <v>1060</v>
      </c>
    </row>
    <row r="38" spans="1:21" x14ac:dyDescent="0.3">
      <c r="A38" t="s">
        <v>698</v>
      </c>
      <c r="B38" t="s">
        <v>701</v>
      </c>
      <c r="C38" t="s">
        <v>705</v>
      </c>
      <c r="D38" t="s">
        <v>700</v>
      </c>
      <c r="E38" t="s">
        <v>702</v>
      </c>
      <c r="F38" t="s">
        <v>704</v>
      </c>
      <c r="I38">
        <v>4</v>
      </c>
      <c r="K38" s="5" t="s">
        <v>699</v>
      </c>
      <c r="L38" s="4">
        <v>12</v>
      </c>
      <c r="T38" s="7" t="s">
        <v>1117</v>
      </c>
      <c r="U38" s="38" t="s">
        <v>1061</v>
      </c>
    </row>
    <row r="39" spans="1:21" x14ac:dyDescent="0.3">
      <c r="A39" t="s">
        <v>698</v>
      </c>
      <c r="B39" t="s">
        <v>701</v>
      </c>
      <c r="C39" t="s">
        <v>705</v>
      </c>
      <c r="D39" t="s">
        <v>700</v>
      </c>
      <c r="E39" t="s">
        <v>702</v>
      </c>
      <c r="F39" t="s">
        <v>704</v>
      </c>
      <c r="G39" t="s">
        <v>699</v>
      </c>
      <c r="I39">
        <v>6</v>
      </c>
      <c r="K39" s="5" t="s">
        <v>700</v>
      </c>
      <c r="L39" s="4">
        <v>43</v>
      </c>
      <c r="T39" s="7" t="s">
        <v>1117</v>
      </c>
      <c r="U39" s="38" t="s">
        <v>1062</v>
      </c>
    </row>
    <row r="40" spans="1:21" x14ac:dyDescent="0.3">
      <c r="A40" t="s">
        <v>698</v>
      </c>
      <c r="B40" t="s">
        <v>701</v>
      </c>
      <c r="C40" t="s">
        <v>705</v>
      </c>
      <c r="D40" t="s">
        <v>700</v>
      </c>
      <c r="E40" t="s">
        <v>703</v>
      </c>
      <c r="F40" t="s">
        <v>704</v>
      </c>
      <c r="I40">
        <v>3</v>
      </c>
      <c r="K40" s="5" t="s">
        <v>704</v>
      </c>
      <c r="L40" s="4">
        <v>22</v>
      </c>
      <c r="T40" s="7" t="s">
        <v>1120</v>
      </c>
      <c r="U40" s="38" t="s">
        <v>1063</v>
      </c>
    </row>
    <row r="41" spans="1:21" x14ac:dyDescent="0.3">
      <c r="A41" t="s">
        <v>698</v>
      </c>
      <c r="B41" t="s">
        <v>701</v>
      </c>
      <c r="C41" t="s">
        <v>705</v>
      </c>
      <c r="D41" t="s">
        <v>700</v>
      </c>
      <c r="E41" t="s">
        <v>703</v>
      </c>
      <c r="F41" t="s">
        <v>704</v>
      </c>
      <c r="G41" t="s">
        <v>699</v>
      </c>
      <c r="I41">
        <v>2</v>
      </c>
      <c r="K41" s="5" t="s">
        <v>702</v>
      </c>
      <c r="L41" s="4">
        <v>18</v>
      </c>
      <c r="T41" s="7" t="s">
        <v>1117</v>
      </c>
      <c r="U41" s="38" t="s">
        <v>1064</v>
      </c>
    </row>
    <row r="42" spans="1:21" x14ac:dyDescent="0.3">
      <c r="A42" t="s">
        <v>698</v>
      </c>
      <c r="B42" t="s">
        <v>701</v>
      </c>
      <c r="C42" t="s">
        <v>705</v>
      </c>
      <c r="D42" t="s">
        <v>700</v>
      </c>
      <c r="E42" t="s">
        <v>703</v>
      </c>
      <c r="F42" t="s">
        <v>702</v>
      </c>
      <c r="G42" t="s">
        <v>699</v>
      </c>
      <c r="I42">
        <v>1</v>
      </c>
      <c r="K42" s="5" t="s">
        <v>703</v>
      </c>
      <c r="L42" s="4">
        <v>27</v>
      </c>
      <c r="T42" s="7" t="s">
        <v>1119</v>
      </c>
      <c r="U42" s="38" t="s">
        <v>1053</v>
      </c>
    </row>
    <row r="43" spans="1:21" x14ac:dyDescent="0.3">
      <c r="A43" t="s">
        <v>698</v>
      </c>
      <c r="B43" t="s">
        <v>701</v>
      </c>
      <c r="C43" t="s">
        <v>705</v>
      </c>
      <c r="D43" t="s">
        <v>700</v>
      </c>
      <c r="E43" t="s">
        <v>703</v>
      </c>
      <c r="F43" t="s">
        <v>702</v>
      </c>
      <c r="G43" t="s">
        <v>704</v>
      </c>
      <c r="I43">
        <v>2</v>
      </c>
      <c r="K43" s="5" t="s">
        <v>693</v>
      </c>
      <c r="L43" s="4">
        <v>87</v>
      </c>
      <c r="T43" s="7" t="s">
        <v>1119</v>
      </c>
      <c r="U43" s="38" t="s">
        <v>1043</v>
      </c>
    </row>
    <row r="44" spans="1:21" x14ac:dyDescent="0.3">
      <c r="A44" t="s">
        <v>698</v>
      </c>
      <c r="B44" t="s">
        <v>701</v>
      </c>
      <c r="C44" t="s">
        <v>705</v>
      </c>
      <c r="D44" t="s">
        <v>700</v>
      </c>
      <c r="E44" t="s">
        <v>703</v>
      </c>
      <c r="F44" t="s">
        <v>702</v>
      </c>
      <c r="G44" t="s">
        <v>704</v>
      </c>
      <c r="H44" t="s">
        <v>699</v>
      </c>
      <c r="I44">
        <v>9</v>
      </c>
      <c r="K44" s="5" t="s">
        <v>477</v>
      </c>
      <c r="L44" s="4">
        <v>209</v>
      </c>
      <c r="T44" s="7" t="s">
        <v>1120</v>
      </c>
      <c r="U44" s="38" t="s">
        <v>1065</v>
      </c>
    </row>
    <row r="45" spans="1:21" x14ac:dyDescent="0.3">
      <c r="A45" t="s">
        <v>698</v>
      </c>
      <c r="B45" t="s">
        <v>701</v>
      </c>
      <c r="C45" t="s">
        <v>704</v>
      </c>
      <c r="I45">
        <v>1</v>
      </c>
      <c r="T45" s="7" t="s">
        <v>1120</v>
      </c>
      <c r="U45" s="38" t="s">
        <v>1048</v>
      </c>
    </row>
    <row r="46" spans="1:21" x14ac:dyDescent="0.3">
      <c r="A46" t="s">
        <v>698</v>
      </c>
      <c r="B46" t="s">
        <v>701</v>
      </c>
      <c r="C46" t="s">
        <v>702</v>
      </c>
      <c r="I46">
        <v>2</v>
      </c>
      <c r="T46" s="7" t="s">
        <v>1120</v>
      </c>
      <c r="U46" s="38" t="s">
        <v>1045</v>
      </c>
    </row>
    <row r="47" spans="1:21" x14ac:dyDescent="0.3">
      <c r="A47" t="s">
        <v>698</v>
      </c>
      <c r="B47" t="s">
        <v>701</v>
      </c>
      <c r="C47" t="s">
        <v>703</v>
      </c>
      <c r="D47" t="s">
        <v>704</v>
      </c>
      <c r="I47">
        <v>1</v>
      </c>
      <c r="T47" s="7" t="s">
        <v>1119</v>
      </c>
      <c r="U47" s="38" t="s">
        <v>1066</v>
      </c>
    </row>
    <row r="48" spans="1:21" x14ac:dyDescent="0.3">
      <c r="A48" t="s">
        <v>698</v>
      </c>
      <c r="B48" t="s">
        <v>705</v>
      </c>
      <c r="I48">
        <v>1</v>
      </c>
      <c r="T48" s="7" t="s">
        <v>1119</v>
      </c>
      <c r="U48" s="38" t="s">
        <v>1053</v>
      </c>
    </row>
    <row r="49" spans="1:21" x14ac:dyDescent="0.3">
      <c r="A49" t="s">
        <v>698</v>
      </c>
      <c r="B49" t="s">
        <v>705</v>
      </c>
      <c r="C49" t="s">
        <v>700</v>
      </c>
      <c r="I49">
        <v>1</v>
      </c>
      <c r="K49" s="3" t="s">
        <v>476</v>
      </c>
      <c r="L49" t="s">
        <v>715</v>
      </c>
      <c r="T49" s="7" t="s">
        <v>1120</v>
      </c>
      <c r="U49" s="38" t="s">
        <v>1067</v>
      </c>
    </row>
    <row r="50" spans="1:21" x14ac:dyDescent="0.3">
      <c r="A50" t="s">
        <v>698</v>
      </c>
      <c r="B50" t="s">
        <v>705</v>
      </c>
      <c r="C50" t="s">
        <v>700</v>
      </c>
      <c r="D50" t="s">
        <v>699</v>
      </c>
      <c r="I50">
        <v>1</v>
      </c>
      <c r="K50" s="5" t="s">
        <v>699</v>
      </c>
      <c r="L50" s="4">
        <v>14</v>
      </c>
      <c r="T50" s="7" t="s">
        <v>1118</v>
      </c>
      <c r="U50" s="38" t="s">
        <v>1068</v>
      </c>
    </row>
    <row r="51" spans="1:21" x14ac:dyDescent="0.3">
      <c r="A51" t="s">
        <v>698</v>
      </c>
      <c r="B51" t="s">
        <v>705</v>
      </c>
      <c r="C51" t="s">
        <v>700</v>
      </c>
      <c r="D51" t="s">
        <v>704</v>
      </c>
      <c r="I51">
        <v>1</v>
      </c>
      <c r="K51" s="5" t="s">
        <v>704</v>
      </c>
      <c r="L51" s="4">
        <v>40</v>
      </c>
      <c r="T51" s="7" t="s">
        <v>1120</v>
      </c>
      <c r="U51" s="38" t="s">
        <v>1069</v>
      </c>
    </row>
    <row r="52" spans="1:21" x14ac:dyDescent="0.3">
      <c r="A52" t="s">
        <v>698</v>
      </c>
      <c r="B52" t="s">
        <v>705</v>
      </c>
      <c r="C52" t="s">
        <v>700</v>
      </c>
      <c r="D52" t="s">
        <v>702</v>
      </c>
      <c r="I52">
        <v>1</v>
      </c>
      <c r="K52" s="5" t="s">
        <v>702</v>
      </c>
      <c r="L52" s="4">
        <v>21</v>
      </c>
      <c r="T52" s="7" t="s">
        <v>1120</v>
      </c>
      <c r="U52" s="38" t="s">
        <v>1070</v>
      </c>
    </row>
    <row r="53" spans="1:21" x14ac:dyDescent="0.3">
      <c r="A53" t="s">
        <v>698</v>
      </c>
      <c r="B53" t="s">
        <v>705</v>
      </c>
      <c r="C53" t="s">
        <v>700</v>
      </c>
      <c r="D53" t="s">
        <v>702</v>
      </c>
      <c r="E53" t="s">
        <v>704</v>
      </c>
      <c r="I53">
        <v>1</v>
      </c>
      <c r="K53" s="5" t="s">
        <v>703</v>
      </c>
      <c r="L53" s="4">
        <v>17</v>
      </c>
      <c r="T53" s="7" t="s">
        <v>1119</v>
      </c>
      <c r="U53" s="38" t="s">
        <v>1045</v>
      </c>
    </row>
    <row r="54" spans="1:21" x14ac:dyDescent="0.3">
      <c r="A54" t="s">
        <v>698</v>
      </c>
      <c r="B54" t="s">
        <v>705</v>
      </c>
      <c r="C54" t="s">
        <v>700</v>
      </c>
      <c r="D54" t="s">
        <v>702</v>
      </c>
      <c r="E54" t="s">
        <v>704</v>
      </c>
      <c r="F54" t="s">
        <v>699</v>
      </c>
      <c r="I54">
        <v>1</v>
      </c>
      <c r="K54" s="5" t="s">
        <v>693</v>
      </c>
      <c r="L54" s="4">
        <v>117</v>
      </c>
      <c r="T54" s="7" t="s">
        <v>1118</v>
      </c>
      <c r="U54" s="38" t="s">
        <v>1071</v>
      </c>
    </row>
    <row r="55" spans="1:21" x14ac:dyDescent="0.3">
      <c r="A55" t="s">
        <v>698</v>
      </c>
      <c r="B55" t="s">
        <v>705</v>
      </c>
      <c r="C55" t="s">
        <v>700</v>
      </c>
      <c r="D55" t="s">
        <v>703</v>
      </c>
      <c r="E55" t="s">
        <v>704</v>
      </c>
      <c r="I55">
        <v>3</v>
      </c>
      <c r="K55" s="5" t="s">
        <v>477</v>
      </c>
      <c r="L55" s="4">
        <v>209</v>
      </c>
      <c r="T55" s="7" t="s">
        <v>1119</v>
      </c>
      <c r="U55" s="38" t="s">
        <v>699</v>
      </c>
    </row>
    <row r="56" spans="1:21" x14ac:dyDescent="0.3">
      <c r="A56" t="s">
        <v>698</v>
      </c>
      <c r="B56" t="s">
        <v>705</v>
      </c>
      <c r="C56" t="s">
        <v>700</v>
      </c>
      <c r="D56" t="s">
        <v>703</v>
      </c>
      <c r="E56" t="s">
        <v>702</v>
      </c>
      <c r="F56" t="s">
        <v>699</v>
      </c>
      <c r="I56">
        <v>1</v>
      </c>
      <c r="T56" s="7" t="s">
        <v>1118</v>
      </c>
      <c r="U56" s="38" t="s">
        <v>1048</v>
      </c>
    </row>
    <row r="57" spans="1:21" x14ac:dyDescent="0.3">
      <c r="A57" t="s">
        <v>698</v>
      </c>
      <c r="B57" t="s">
        <v>705</v>
      </c>
      <c r="C57" t="s">
        <v>700</v>
      </c>
      <c r="D57" t="s">
        <v>703</v>
      </c>
      <c r="E57" t="s">
        <v>702</v>
      </c>
      <c r="F57" t="s">
        <v>704</v>
      </c>
      <c r="I57">
        <v>2</v>
      </c>
      <c r="T57" s="7" t="s">
        <v>1119</v>
      </c>
      <c r="U57" s="38" t="s">
        <v>1061</v>
      </c>
    </row>
    <row r="58" spans="1:21" x14ac:dyDescent="0.3">
      <c r="A58" t="s">
        <v>698</v>
      </c>
      <c r="B58" t="s">
        <v>705</v>
      </c>
      <c r="C58" t="s">
        <v>704</v>
      </c>
      <c r="I58">
        <v>1</v>
      </c>
      <c r="T58" s="7" t="s">
        <v>1119</v>
      </c>
      <c r="U58" s="38" t="s">
        <v>1072</v>
      </c>
    </row>
    <row r="59" spans="1:21" x14ac:dyDescent="0.3">
      <c r="A59" t="s">
        <v>698</v>
      </c>
      <c r="B59" t="s">
        <v>705</v>
      </c>
      <c r="C59" t="s">
        <v>703</v>
      </c>
      <c r="D59" t="s">
        <v>699</v>
      </c>
      <c r="I59">
        <v>1</v>
      </c>
      <c r="K59" s="3" t="s">
        <v>476</v>
      </c>
      <c r="L59" t="s">
        <v>715</v>
      </c>
      <c r="T59" s="7" t="s">
        <v>1119</v>
      </c>
      <c r="U59" s="38" t="s">
        <v>1072</v>
      </c>
    </row>
    <row r="60" spans="1:21" x14ac:dyDescent="0.3">
      <c r="A60" t="s">
        <v>698</v>
      </c>
      <c r="B60" t="s">
        <v>704</v>
      </c>
      <c r="I60">
        <v>2</v>
      </c>
      <c r="K60" s="5" t="s">
        <v>699</v>
      </c>
      <c r="L60" s="4">
        <v>25</v>
      </c>
      <c r="T60" s="7" t="s">
        <v>1119</v>
      </c>
      <c r="U60" s="38" t="s">
        <v>1061</v>
      </c>
    </row>
    <row r="61" spans="1:21" x14ac:dyDescent="0.3">
      <c r="A61" t="s">
        <v>698</v>
      </c>
      <c r="B61" t="s">
        <v>702</v>
      </c>
      <c r="I61">
        <v>3</v>
      </c>
      <c r="K61" s="5" t="s">
        <v>704</v>
      </c>
      <c r="L61" s="4">
        <v>23</v>
      </c>
      <c r="T61" s="7" t="s">
        <v>1120</v>
      </c>
      <c r="U61" s="38" t="s">
        <v>1073</v>
      </c>
    </row>
    <row r="62" spans="1:21" x14ac:dyDescent="0.3">
      <c r="A62" t="s">
        <v>698</v>
      </c>
      <c r="B62" t="s">
        <v>702</v>
      </c>
      <c r="C62" t="s">
        <v>704</v>
      </c>
      <c r="I62">
        <v>1</v>
      </c>
      <c r="K62" s="5" t="s">
        <v>702</v>
      </c>
      <c r="L62" s="4">
        <v>12</v>
      </c>
      <c r="T62" s="7" t="s">
        <v>1120</v>
      </c>
      <c r="U62" s="38" t="s">
        <v>1054</v>
      </c>
    </row>
    <row r="63" spans="1:21" x14ac:dyDescent="0.3">
      <c r="A63" t="s">
        <v>698</v>
      </c>
      <c r="B63" t="s">
        <v>703</v>
      </c>
      <c r="I63">
        <v>3</v>
      </c>
      <c r="K63" s="5" t="s">
        <v>693</v>
      </c>
      <c r="L63" s="4">
        <v>149</v>
      </c>
      <c r="T63" s="7" t="s">
        <v>1119</v>
      </c>
      <c r="U63" s="38" t="s">
        <v>1051</v>
      </c>
    </row>
    <row r="64" spans="1:21" x14ac:dyDescent="0.3">
      <c r="A64" t="s">
        <v>698</v>
      </c>
      <c r="B64" t="s">
        <v>703</v>
      </c>
      <c r="C64" t="s">
        <v>699</v>
      </c>
      <c r="I64">
        <v>1</v>
      </c>
      <c r="K64" s="5" t="s">
        <v>477</v>
      </c>
      <c r="L64" s="4">
        <v>209</v>
      </c>
      <c r="T64" s="7" t="s">
        <v>1117</v>
      </c>
      <c r="U64" s="38" t="s">
        <v>1074</v>
      </c>
    </row>
    <row r="65" spans="1:21" x14ac:dyDescent="0.3">
      <c r="A65" t="s">
        <v>699</v>
      </c>
      <c r="I65">
        <v>3</v>
      </c>
      <c r="T65" s="7" t="s">
        <v>1119</v>
      </c>
      <c r="U65" s="38" t="s">
        <v>1075</v>
      </c>
    </row>
    <row r="66" spans="1:21" x14ac:dyDescent="0.3">
      <c r="A66" t="s">
        <v>700</v>
      </c>
      <c r="I66">
        <v>1</v>
      </c>
      <c r="K66" s="3" t="s">
        <v>476</v>
      </c>
      <c r="L66" t="s">
        <v>715</v>
      </c>
      <c r="T66" s="7" t="s">
        <v>1119</v>
      </c>
      <c r="U66" s="38" t="s">
        <v>1050</v>
      </c>
    </row>
    <row r="67" spans="1:21" x14ac:dyDescent="0.3">
      <c r="A67" t="s">
        <v>700</v>
      </c>
      <c r="B67" t="s">
        <v>699</v>
      </c>
      <c r="I67">
        <v>1</v>
      </c>
      <c r="K67" s="5" t="s">
        <v>699</v>
      </c>
      <c r="L67" s="4">
        <v>13</v>
      </c>
      <c r="T67" s="7" t="s">
        <v>1117</v>
      </c>
      <c r="U67" s="38" t="s">
        <v>1048</v>
      </c>
    </row>
    <row r="68" spans="1:21" x14ac:dyDescent="0.3">
      <c r="A68" t="s">
        <v>700</v>
      </c>
      <c r="B68" t="s">
        <v>702</v>
      </c>
      <c r="C68" t="s">
        <v>699</v>
      </c>
      <c r="I68">
        <v>1</v>
      </c>
      <c r="K68" s="5" t="s">
        <v>704</v>
      </c>
      <c r="L68" s="4">
        <v>11</v>
      </c>
      <c r="T68" s="7" t="s">
        <v>1117</v>
      </c>
      <c r="U68" s="38" t="s">
        <v>698</v>
      </c>
    </row>
    <row r="69" spans="1:21" x14ac:dyDescent="0.3">
      <c r="A69" t="s">
        <v>700</v>
      </c>
      <c r="B69" t="s">
        <v>703</v>
      </c>
      <c r="I69">
        <v>2</v>
      </c>
      <c r="K69" s="5" t="s">
        <v>693</v>
      </c>
      <c r="L69" s="4">
        <v>185</v>
      </c>
      <c r="T69" s="7" t="s">
        <v>1117</v>
      </c>
      <c r="U69" s="38" t="s">
        <v>1076</v>
      </c>
    </row>
    <row r="70" spans="1:21" x14ac:dyDescent="0.3">
      <c r="A70" t="s">
        <v>700</v>
      </c>
      <c r="B70" t="s">
        <v>703</v>
      </c>
      <c r="C70" t="s">
        <v>704</v>
      </c>
      <c r="I70">
        <v>1</v>
      </c>
      <c r="K70" s="5" t="s">
        <v>477</v>
      </c>
      <c r="L70" s="4">
        <v>209</v>
      </c>
      <c r="T70" s="7" t="s">
        <v>1119</v>
      </c>
      <c r="U70" s="38" t="s">
        <v>1077</v>
      </c>
    </row>
    <row r="71" spans="1:21" x14ac:dyDescent="0.3">
      <c r="A71" t="s">
        <v>700</v>
      </c>
      <c r="B71" t="s">
        <v>703</v>
      </c>
      <c r="C71" t="s">
        <v>704</v>
      </c>
      <c r="D71" t="s">
        <v>699</v>
      </c>
      <c r="I71">
        <v>1</v>
      </c>
      <c r="T71" s="7" t="s">
        <v>1120</v>
      </c>
      <c r="U71" s="38" t="s">
        <v>1054</v>
      </c>
    </row>
    <row r="72" spans="1:21" x14ac:dyDescent="0.3">
      <c r="A72" t="s">
        <v>700</v>
      </c>
      <c r="B72" t="s">
        <v>703</v>
      </c>
      <c r="C72" t="s">
        <v>702</v>
      </c>
      <c r="I72">
        <v>1</v>
      </c>
      <c r="T72" s="7" t="s">
        <v>1117</v>
      </c>
      <c r="U72" s="38" t="s">
        <v>1078</v>
      </c>
    </row>
    <row r="73" spans="1:21" x14ac:dyDescent="0.3">
      <c r="A73" t="s">
        <v>701</v>
      </c>
      <c r="I73">
        <v>3</v>
      </c>
      <c r="K73" s="3" t="s">
        <v>476</v>
      </c>
      <c r="L73" t="s">
        <v>715</v>
      </c>
      <c r="T73" s="7" t="s">
        <v>1119</v>
      </c>
      <c r="U73" s="38" t="s">
        <v>1079</v>
      </c>
    </row>
    <row r="74" spans="1:21" x14ac:dyDescent="0.3">
      <c r="A74" t="s">
        <v>701</v>
      </c>
      <c r="B74" t="s">
        <v>700</v>
      </c>
      <c r="I74">
        <v>1</v>
      </c>
      <c r="K74" s="5" t="s">
        <v>699</v>
      </c>
      <c r="L74" s="4">
        <v>9</v>
      </c>
      <c r="T74" s="7" t="s">
        <v>1119</v>
      </c>
      <c r="U74" s="38" t="s">
        <v>698</v>
      </c>
    </row>
    <row r="75" spans="1:21" x14ac:dyDescent="0.3">
      <c r="A75" t="s">
        <v>701</v>
      </c>
      <c r="B75" t="s">
        <v>700</v>
      </c>
      <c r="C75" t="s">
        <v>702</v>
      </c>
      <c r="I75">
        <v>1</v>
      </c>
      <c r="K75" s="5" t="s">
        <v>693</v>
      </c>
      <c r="L75" s="4">
        <v>200</v>
      </c>
      <c r="T75" s="7" t="s">
        <v>1120</v>
      </c>
      <c r="U75" s="38" t="s">
        <v>1080</v>
      </c>
    </row>
    <row r="76" spans="1:21" x14ac:dyDescent="0.3">
      <c r="A76" t="s">
        <v>701</v>
      </c>
      <c r="B76" t="s">
        <v>700</v>
      </c>
      <c r="C76" t="s">
        <v>702</v>
      </c>
      <c r="D76" t="s">
        <v>699</v>
      </c>
      <c r="I76">
        <v>1</v>
      </c>
      <c r="K76" s="5" t="s">
        <v>477</v>
      </c>
      <c r="L76" s="4">
        <v>209</v>
      </c>
      <c r="T76" s="7" t="s">
        <v>1117</v>
      </c>
      <c r="U76" s="38" t="s">
        <v>1049</v>
      </c>
    </row>
    <row r="77" spans="1:21" x14ac:dyDescent="0.3">
      <c r="A77" t="s">
        <v>701</v>
      </c>
      <c r="B77" t="s">
        <v>700</v>
      </c>
      <c r="C77" t="s">
        <v>703</v>
      </c>
      <c r="D77" t="s">
        <v>704</v>
      </c>
      <c r="E77" t="s">
        <v>699</v>
      </c>
      <c r="I77">
        <v>1</v>
      </c>
      <c r="T77" s="7" t="s">
        <v>1118</v>
      </c>
      <c r="U77" s="38" t="s">
        <v>1081</v>
      </c>
    </row>
    <row r="78" spans="1:21" x14ac:dyDescent="0.3">
      <c r="A78" t="s">
        <v>701</v>
      </c>
      <c r="B78" t="s">
        <v>705</v>
      </c>
      <c r="C78" t="s">
        <v>700</v>
      </c>
      <c r="D78" t="s">
        <v>704</v>
      </c>
      <c r="E78" t="s">
        <v>699</v>
      </c>
      <c r="I78">
        <v>1</v>
      </c>
      <c r="T78" s="7" t="s">
        <v>1121</v>
      </c>
      <c r="U78" s="38" t="s">
        <v>1082</v>
      </c>
    </row>
    <row r="79" spans="1:21" x14ac:dyDescent="0.3">
      <c r="A79" t="s">
        <v>701</v>
      </c>
      <c r="B79" t="s">
        <v>705</v>
      </c>
      <c r="C79" t="s">
        <v>700</v>
      </c>
      <c r="D79" t="s">
        <v>702</v>
      </c>
      <c r="E79" t="s">
        <v>704</v>
      </c>
      <c r="I79">
        <v>1</v>
      </c>
      <c r="T79" s="7" t="s">
        <v>1120</v>
      </c>
      <c r="U79" s="38" t="s">
        <v>1051</v>
      </c>
    </row>
    <row r="80" spans="1:21" x14ac:dyDescent="0.3">
      <c r="A80" t="s">
        <v>701</v>
      </c>
      <c r="B80" t="s">
        <v>703</v>
      </c>
      <c r="I80">
        <v>2</v>
      </c>
      <c r="T80" s="7" t="s">
        <v>1117</v>
      </c>
      <c r="U80" s="38" t="s">
        <v>1083</v>
      </c>
    </row>
    <row r="81" spans="1:21" x14ac:dyDescent="0.3">
      <c r="A81" t="s">
        <v>705</v>
      </c>
      <c r="B81" t="s">
        <v>700</v>
      </c>
      <c r="C81" t="s">
        <v>699</v>
      </c>
      <c r="I81">
        <v>1</v>
      </c>
      <c r="T81" s="7" t="s">
        <v>1117</v>
      </c>
      <c r="U81" s="38" t="s">
        <v>1061</v>
      </c>
    </row>
    <row r="82" spans="1:21" x14ac:dyDescent="0.3">
      <c r="A82" t="s">
        <v>705</v>
      </c>
      <c r="B82" t="s">
        <v>700</v>
      </c>
      <c r="C82" t="s">
        <v>704</v>
      </c>
      <c r="I82">
        <v>1</v>
      </c>
      <c r="T82" s="7" t="s">
        <v>1117</v>
      </c>
      <c r="U82" s="38" t="s">
        <v>1053</v>
      </c>
    </row>
    <row r="83" spans="1:21" x14ac:dyDescent="0.3">
      <c r="A83" t="s">
        <v>705</v>
      </c>
      <c r="B83" t="s">
        <v>700</v>
      </c>
      <c r="C83" t="s">
        <v>704</v>
      </c>
      <c r="D83" t="s">
        <v>699</v>
      </c>
      <c r="I83">
        <v>1</v>
      </c>
      <c r="T83" s="7" t="s">
        <v>1120</v>
      </c>
      <c r="U83" s="38" t="s">
        <v>1084</v>
      </c>
    </row>
    <row r="84" spans="1:21" x14ac:dyDescent="0.3">
      <c r="A84" t="s">
        <v>705</v>
      </c>
      <c r="B84" t="s">
        <v>704</v>
      </c>
      <c r="I84">
        <v>1</v>
      </c>
      <c r="T84" s="7" t="s">
        <v>1121</v>
      </c>
      <c r="U84" s="38" t="s">
        <v>1076</v>
      </c>
    </row>
    <row r="85" spans="1:21" x14ac:dyDescent="0.3">
      <c r="A85" t="s">
        <v>702</v>
      </c>
      <c r="I85">
        <v>7</v>
      </c>
      <c r="T85" s="7" t="s">
        <v>1117</v>
      </c>
      <c r="U85" s="38" t="s">
        <v>1085</v>
      </c>
    </row>
    <row r="86" spans="1:21" x14ac:dyDescent="0.3">
      <c r="A86" t="s">
        <v>703</v>
      </c>
      <c r="I86">
        <v>9</v>
      </c>
      <c r="T86" s="7" t="s">
        <v>1119</v>
      </c>
      <c r="U86" s="38" t="s">
        <v>1038</v>
      </c>
    </row>
    <row r="87" spans="1:21" x14ac:dyDescent="0.3">
      <c r="T87" s="7" t="s">
        <v>1119</v>
      </c>
      <c r="U87" s="38" t="s">
        <v>1086</v>
      </c>
    </row>
    <row r="88" spans="1:21" x14ac:dyDescent="0.3">
      <c r="T88" s="7" t="s">
        <v>1119</v>
      </c>
      <c r="U88" s="38" t="s">
        <v>1087</v>
      </c>
    </row>
    <row r="89" spans="1:21" x14ac:dyDescent="0.3">
      <c r="T89" s="7" t="s">
        <v>1119</v>
      </c>
      <c r="U89" s="38" t="s">
        <v>1088</v>
      </c>
    </row>
    <row r="90" spans="1:21" x14ac:dyDescent="0.3">
      <c r="T90" s="7" t="s">
        <v>1120</v>
      </c>
      <c r="U90" s="38" t="s">
        <v>1045</v>
      </c>
    </row>
    <row r="91" spans="1:21" x14ac:dyDescent="0.3">
      <c r="T91" s="7" t="s">
        <v>1120</v>
      </c>
      <c r="U91" s="38" t="s">
        <v>1089</v>
      </c>
    </row>
    <row r="92" spans="1:21" x14ac:dyDescent="0.3">
      <c r="T92" s="7" t="s">
        <v>1120</v>
      </c>
      <c r="U92" s="38" t="s">
        <v>703</v>
      </c>
    </row>
    <row r="93" spans="1:21" x14ac:dyDescent="0.3">
      <c r="T93" s="7" t="s">
        <v>1117</v>
      </c>
      <c r="U93" s="38" t="s">
        <v>1046</v>
      </c>
    </row>
    <row r="94" spans="1:21" x14ac:dyDescent="0.3">
      <c r="T94" s="7" t="s">
        <v>1118</v>
      </c>
      <c r="U94" s="38" t="s">
        <v>1090</v>
      </c>
    </row>
    <row r="95" spans="1:21" x14ac:dyDescent="0.3">
      <c r="T95" s="7" t="s">
        <v>1120</v>
      </c>
      <c r="U95" s="38" t="s">
        <v>1072</v>
      </c>
    </row>
    <row r="96" spans="1:21" x14ac:dyDescent="0.3">
      <c r="T96" s="7" t="s">
        <v>1120</v>
      </c>
      <c r="U96" s="38" t="s">
        <v>1051</v>
      </c>
    </row>
    <row r="97" spans="20:21" x14ac:dyDescent="0.3">
      <c r="T97" s="7" t="s">
        <v>1117</v>
      </c>
      <c r="U97" s="38" t="s">
        <v>1046</v>
      </c>
    </row>
    <row r="98" spans="20:21" x14ac:dyDescent="0.3">
      <c r="T98" s="7" t="s">
        <v>1120</v>
      </c>
      <c r="U98" s="38" t="s">
        <v>703</v>
      </c>
    </row>
    <row r="99" spans="20:21" x14ac:dyDescent="0.3">
      <c r="T99" s="7" t="s">
        <v>1119</v>
      </c>
      <c r="U99" s="38" t="s">
        <v>1091</v>
      </c>
    </row>
    <row r="100" spans="20:21" x14ac:dyDescent="0.3">
      <c r="T100" s="7" t="s">
        <v>1120</v>
      </c>
      <c r="U100" s="38" t="s">
        <v>1054</v>
      </c>
    </row>
    <row r="101" spans="20:21" x14ac:dyDescent="0.3">
      <c r="T101" s="7" t="s">
        <v>1118</v>
      </c>
      <c r="U101" s="38" t="s">
        <v>699</v>
      </c>
    </row>
    <row r="102" spans="20:21" x14ac:dyDescent="0.3">
      <c r="T102" s="7" t="s">
        <v>1120</v>
      </c>
      <c r="U102" s="38" t="s">
        <v>1050</v>
      </c>
    </row>
    <row r="103" spans="20:21" x14ac:dyDescent="0.3">
      <c r="T103" s="7" t="s">
        <v>1119</v>
      </c>
      <c r="U103" s="38" t="s">
        <v>1092</v>
      </c>
    </row>
    <row r="104" spans="20:21" x14ac:dyDescent="0.3">
      <c r="T104" s="7" t="s">
        <v>1119</v>
      </c>
      <c r="U104" s="38" t="s">
        <v>1093</v>
      </c>
    </row>
    <row r="105" spans="20:21" x14ac:dyDescent="0.3">
      <c r="T105" s="7" t="s">
        <v>1117</v>
      </c>
      <c r="U105" s="38" t="s">
        <v>698</v>
      </c>
    </row>
    <row r="106" spans="20:21" x14ac:dyDescent="0.3">
      <c r="T106" s="7" t="s">
        <v>1120</v>
      </c>
      <c r="U106" s="38" t="s">
        <v>703</v>
      </c>
    </row>
    <row r="107" spans="20:21" x14ac:dyDescent="0.3">
      <c r="T107" s="7" t="s">
        <v>1118</v>
      </c>
      <c r="U107" s="38" t="s">
        <v>702</v>
      </c>
    </row>
    <row r="108" spans="20:21" x14ac:dyDescent="0.3">
      <c r="T108" s="7" t="s">
        <v>1120</v>
      </c>
      <c r="U108" s="38" t="s">
        <v>1094</v>
      </c>
    </row>
    <row r="109" spans="20:21" x14ac:dyDescent="0.3">
      <c r="T109" s="7" t="s">
        <v>1120</v>
      </c>
      <c r="U109" s="38" t="s">
        <v>1058</v>
      </c>
    </row>
    <row r="110" spans="20:21" x14ac:dyDescent="0.3">
      <c r="T110" s="7" t="s">
        <v>1117</v>
      </c>
      <c r="U110" s="38" t="s">
        <v>1042</v>
      </c>
    </row>
    <row r="111" spans="20:21" x14ac:dyDescent="0.3">
      <c r="T111" s="7" t="s">
        <v>1119</v>
      </c>
      <c r="U111" s="38" t="s">
        <v>1061</v>
      </c>
    </row>
    <row r="112" spans="20:21" x14ac:dyDescent="0.3">
      <c r="T112" s="7" t="s">
        <v>1118</v>
      </c>
      <c r="U112" s="38" t="s">
        <v>1045</v>
      </c>
    </row>
    <row r="113" spans="20:21" x14ac:dyDescent="0.3">
      <c r="T113" s="7" t="s">
        <v>1119</v>
      </c>
      <c r="U113" s="38" t="s">
        <v>1051</v>
      </c>
    </row>
    <row r="114" spans="20:21" x14ac:dyDescent="0.3">
      <c r="T114" s="7" t="s">
        <v>1119</v>
      </c>
      <c r="U114" s="38" t="s">
        <v>1095</v>
      </c>
    </row>
    <row r="115" spans="20:21" x14ac:dyDescent="0.3">
      <c r="T115" s="7" t="s">
        <v>1120</v>
      </c>
      <c r="U115" s="38" t="s">
        <v>1065</v>
      </c>
    </row>
    <row r="116" spans="20:21" x14ac:dyDescent="0.3">
      <c r="T116" s="7" t="s">
        <v>1119</v>
      </c>
      <c r="U116" s="38" t="s">
        <v>698</v>
      </c>
    </row>
    <row r="117" spans="20:21" x14ac:dyDescent="0.3">
      <c r="T117" s="7" t="s">
        <v>1119</v>
      </c>
      <c r="U117" s="38" t="s">
        <v>1053</v>
      </c>
    </row>
    <row r="118" spans="20:21" x14ac:dyDescent="0.3">
      <c r="T118" s="7" t="s">
        <v>1119</v>
      </c>
      <c r="U118" s="38" t="s">
        <v>1068</v>
      </c>
    </row>
    <row r="119" spans="20:21" x14ac:dyDescent="0.3">
      <c r="T119" s="7" t="s">
        <v>1120</v>
      </c>
      <c r="U119" s="38" t="s">
        <v>1096</v>
      </c>
    </row>
    <row r="120" spans="20:21" x14ac:dyDescent="0.3">
      <c r="T120" s="7" t="s">
        <v>1118</v>
      </c>
      <c r="U120" s="38" t="s">
        <v>1058</v>
      </c>
    </row>
    <row r="121" spans="20:21" x14ac:dyDescent="0.3">
      <c r="T121" s="7" t="s">
        <v>1117</v>
      </c>
      <c r="U121" s="38" t="s">
        <v>1054</v>
      </c>
    </row>
    <row r="122" spans="20:21" x14ac:dyDescent="0.3">
      <c r="T122" s="7" t="s">
        <v>1119</v>
      </c>
      <c r="U122" s="38" t="s">
        <v>1043</v>
      </c>
    </row>
    <row r="123" spans="20:21" x14ac:dyDescent="0.3">
      <c r="T123" s="7" t="s">
        <v>1117</v>
      </c>
      <c r="U123" s="38" t="s">
        <v>1097</v>
      </c>
    </row>
    <row r="124" spans="20:21" x14ac:dyDescent="0.3">
      <c r="T124" s="7" t="s">
        <v>1119</v>
      </c>
      <c r="U124" s="38" t="s">
        <v>1098</v>
      </c>
    </row>
    <row r="125" spans="20:21" x14ac:dyDescent="0.3">
      <c r="T125" s="7" t="s">
        <v>1119</v>
      </c>
      <c r="U125" s="38" t="s">
        <v>1093</v>
      </c>
    </row>
    <row r="126" spans="20:21" x14ac:dyDescent="0.3">
      <c r="T126" s="7" t="s">
        <v>1118</v>
      </c>
      <c r="U126" s="38" t="s">
        <v>1085</v>
      </c>
    </row>
    <row r="127" spans="20:21" x14ac:dyDescent="0.3">
      <c r="T127" s="7" t="s">
        <v>1120</v>
      </c>
      <c r="U127" s="38" t="s">
        <v>1053</v>
      </c>
    </row>
    <row r="128" spans="20:21" x14ac:dyDescent="0.3">
      <c r="T128" s="7" t="s">
        <v>1120</v>
      </c>
      <c r="U128" s="38" t="s">
        <v>1048</v>
      </c>
    </row>
    <row r="129" spans="20:21" x14ac:dyDescent="0.3">
      <c r="T129" s="7" t="s">
        <v>1120</v>
      </c>
      <c r="U129" s="38" t="s">
        <v>1049</v>
      </c>
    </row>
    <row r="130" spans="20:21" x14ac:dyDescent="0.3">
      <c r="T130" s="7" t="s">
        <v>1119</v>
      </c>
      <c r="U130" s="38" t="s">
        <v>1080</v>
      </c>
    </row>
    <row r="131" spans="20:21" x14ac:dyDescent="0.3">
      <c r="T131" s="7" t="s">
        <v>1120</v>
      </c>
      <c r="U131" s="38" t="s">
        <v>1054</v>
      </c>
    </row>
    <row r="132" spans="20:21" x14ac:dyDescent="0.3">
      <c r="T132" s="7" t="s">
        <v>1120</v>
      </c>
      <c r="U132" s="38" t="s">
        <v>1044</v>
      </c>
    </row>
    <row r="133" spans="20:21" x14ac:dyDescent="0.3">
      <c r="T133" s="7" t="s">
        <v>1120</v>
      </c>
      <c r="U133" s="38" t="s">
        <v>1090</v>
      </c>
    </row>
    <row r="134" spans="20:21" x14ac:dyDescent="0.3">
      <c r="T134" s="7" t="s">
        <v>1119</v>
      </c>
      <c r="U134" s="38" t="s">
        <v>1077</v>
      </c>
    </row>
    <row r="135" spans="20:21" x14ac:dyDescent="0.3">
      <c r="T135" s="7" t="s">
        <v>1119</v>
      </c>
      <c r="U135" s="38" t="s">
        <v>1099</v>
      </c>
    </row>
    <row r="136" spans="20:21" x14ac:dyDescent="0.3">
      <c r="T136" s="7" t="s">
        <v>1119</v>
      </c>
      <c r="U136" s="38" t="s">
        <v>1100</v>
      </c>
    </row>
    <row r="137" spans="20:21" x14ac:dyDescent="0.3">
      <c r="T137" s="7" t="s">
        <v>1120</v>
      </c>
      <c r="U137" s="38" t="s">
        <v>1073</v>
      </c>
    </row>
    <row r="138" spans="20:21" x14ac:dyDescent="0.3">
      <c r="T138" s="7" t="s">
        <v>1120</v>
      </c>
      <c r="U138" s="38" t="s">
        <v>1069</v>
      </c>
    </row>
    <row r="139" spans="20:21" x14ac:dyDescent="0.3">
      <c r="T139" s="7" t="s">
        <v>1118</v>
      </c>
      <c r="U139" s="38" t="s">
        <v>1074</v>
      </c>
    </row>
    <row r="140" spans="20:21" x14ac:dyDescent="0.3">
      <c r="T140" s="7" t="s">
        <v>1117</v>
      </c>
      <c r="U140" s="38" t="s">
        <v>1101</v>
      </c>
    </row>
    <row r="141" spans="20:21" x14ac:dyDescent="0.3">
      <c r="T141" s="7" t="s">
        <v>1118</v>
      </c>
      <c r="U141" s="38" t="s">
        <v>703</v>
      </c>
    </row>
    <row r="142" spans="20:21" x14ac:dyDescent="0.3">
      <c r="T142" s="7" t="s">
        <v>1119</v>
      </c>
      <c r="U142" s="38" t="s">
        <v>1058</v>
      </c>
    </row>
    <row r="143" spans="20:21" x14ac:dyDescent="0.3">
      <c r="T143" s="7" t="s">
        <v>1118</v>
      </c>
      <c r="U143" s="38" t="s">
        <v>1073</v>
      </c>
    </row>
    <row r="144" spans="20:21" x14ac:dyDescent="0.3">
      <c r="T144" s="7" t="s">
        <v>1119</v>
      </c>
      <c r="U144" s="38" t="s">
        <v>1102</v>
      </c>
    </row>
    <row r="145" spans="20:21" x14ac:dyDescent="0.3">
      <c r="T145" s="7" t="s">
        <v>1120</v>
      </c>
      <c r="U145" s="38" t="s">
        <v>1061</v>
      </c>
    </row>
    <row r="146" spans="20:21" x14ac:dyDescent="0.3">
      <c r="T146" s="7" t="s">
        <v>1120</v>
      </c>
      <c r="U146" s="38" t="s">
        <v>1103</v>
      </c>
    </row>
    <row r="147" spans="20:21" x14ac:dyDescent="0.3">
      <c r="T147" s="7" t="s">
        <v>1117</v>
      </c>
      <c r="U147" s="38" t="s">
        <v>702</v>
      </c>
    </row>
    <row r="148" spans="20:21" x14ac:dyDescent="0.3">
      <c r="T148" s="7" t="s">
        <v>1119</v>
      </c>
      <c r="U148" s="38" t="s">
        <v>1091</v>
      </c>
    </row>
    <row r="149" spans="20:21" x14ac:dyDescent="0.3">
      <c r="T149" s="7" t="s">
        <v>1120</v>
      </c>
      <c r="U149" s="38" t="s">
        <v>1051</v>
      </c>
    </row>
    <row r="150" spans="20:21" x14ac:dyDescent="0.3">
      <c r="T150" s="7" t="s">
        <v>1118</v>
      </c>
      <c r="U150" s="38" t="s">
        <v>1097</v>
      </c>
    </row>
    <row r="151" spans="20:21" x14ac:dyDescent="0.3">
      <c r="T151" s="7" t="s">
        <v>1118</v>
      </c>
      <c r="U151" s="38" t="s">
        <v>1093</v>
      </c>
    </row>
    <row r="152" spans="20:21" x14ac:dyDescent="0.3">
      <c r="T152" s="7" t="s">
        <v>1119</v>
      </c>
      <c r="U152" s="38" t="s">
        <v>1104</v>
      </c>
    </row>
    <row r="153" spans="20:21" x14ac:dyDescent="0.3">
      <c r="T153" s="7" t="s">
        <v>1119</v>
      </c>
      <c r="U153" s="38" t="s">
        <v>703</v>
      </c>
    </row>
    <row r="154" spans="20:21" x14ac:dyDescent="0.3">
      <c r="T154" s="7" t="s">
        <v>1120</v>
      </c>
      <c r="U154" s="38" t="s">
        <v>702</v>
      </c>
    </row>
    <row r="155" spans="20:21" x14ac:dyDescent="0.3">
      <c r="T155" s="7" t="s">
        <v>1119</v>
      </c>
      <c r="U155" s="38" t="s">
        <v>1105</v>
      </c>
    </row>
    <row r="156" spans="20:21" x14ac:dyDescent="0.3">
      <c r="T156" s="7" t="s">
        <v>1120</v>
      </c>
      <c r="U156" s="38" t="s">
        <v>1070</v>
      </c>
    </row>
    <row r="157" spans="20:21" x14ac:dyDescent="0.3">
      <c r="T157" s="7" t="s">
        <v>1120</v>
      </c>
      <c r="U157" s="38" t="s">
        <v>1051</v>
      </c>
    </row>
    <row r="158" spans="20:21" x14ac:dyDescent="0.3">
      <c r="T158" s="7" t="s">
        <v>1120</v>
      </c>
      <c r="U158" s="38" t="s">
        <v>1106</v>
      </c>
    </row>
    <row r="159" spans="20:21" x14ac:dyDescent="0.3">
      <c r="T159" s="7" t="s">
        <v>1120</v>
      </c>
      <c r="U159" s="38" t="s">
        <v>1107</v>
      </c>
    </row>
    <row r="160" spans="20:21" x14ac:dyDescent="0.3">
      <c r="T160" s="7" t="s">
        <v>1119</v>
      </c>
      <c r="U160" s="38" t="s">
        <v>1084</v>
      </c>
    </row>
    <row r="161" spans="20:21" x14ac:dyDescent="0.3">
      <c r="T161" s="7" t="s">
        <v>1120</v>
      </c>
      <c r="U161" s="38" t="s">
        <v>701</v>
      </c>
    </row>
    <row r="162" spans="20:21" x14ac:dyDescent="0.3">
      <c r="T162" s="7" t="s">
        <v>1118</v>
      </c>
      <c r="U162" s="38" t="s">
        <v>1108</v>
      </c>
    </row>
    <row r="163" spans="20:21" x14ac:dyDescent="0.3">
      <c r="T163" s="7" t="s">
        <v>1117</v>
      </c>
      <c r="U163" s="38" t="s">
        <v>1109</v>
      </c>
    </row>
    <row r="164" spans="20:21" x14ac:dyDescent="0.3">
      <c r="T164" s="7" t="s">
        <v>1119</v>
      </c>
      <c r="U164" s="38" t="s">
        <v>1107</v>
      </c>
    </row>
    <row r="165" spans="20:21" x14ac:dyDescent="0.3">
      <c r="T165" s="7" t="s">
        <v>1119</v>
      </c>
      <c r="U165" s="38" t="s">
        <v>1072</v>
      </c>
    </row>
    <row r="166" spans="20:21" x14ac:dyDescent="0.3">
      <c r="T166" s="7" t="s">
        <v>1118</v>
      </c>
      <c r="U166" s="38" t="s">
        <v>1065</v>
      </c>
    </row>
    <row r="167" spans="20:21" x14ac:dyDescent="0.3">
      <c r="T167" s="7" t="s">
        <v>1119</v>
      </c>
      <c r="U167" s="38" t="s">
        <v>1110</v>
      </c>
    </row>
    <row r="168" spans="20:21" x14ac:dyDescent="0.3">
      <c r="T168" s="7" t="s">
        <v>1120</v>
      </c>
      <c r="U168" s="38" t="s">
        <v>700</v>
      </c>
    </row>
    <row r="169" spans="20:21" x14ac:dyDescent="0.3">
      <c r="T169" s="7" t="s">
        <v>1120</v>
      </c>
      <c r="U169" s="38" t="s">
        <v>1038</v>
      </c>
    </row>
    <row r="170" spans="20:21" x14ac:dyDescent="0.3">
      <c r="T170" s="7" t="s">
        <v>1117</v>
      </c>
      <c r="U170" s="38" t="s">
        <v>1053</v>
      </c>
    </row>
    <row r="171" spans="20:21" x14ac:dyDescent="0.3">
      <c r="T171" s="7" t="s">
        <v>1119</v>
      </c>
      <c r="U171" s="38" t="s">
        <v>1111</v>
      </c>
    </row>
    <row r="172" spans="20:21" x14ac:dyDescent="0.3">
      <c r="T172" s="7" t="s">
        <v>1119</v>
      </c>
      <c r="U172" s="38" t="s">
        <v>1089</v>
      </c>
    </row>
    <row r="173" spans="20:21" x14ac:dyDescent="0.3">
      <c r="T173" s="7" t="s">
        <v>1120</v>
      </c>
      <c r="U173" s="38" t="s">
        <v>1045</v>
      </c>
    </row>
    <row r="174" spans="20:21" x14ac:dyDescent="0.3">
      <c r="T174" s="7" t="s">
        <v>1120</v>
      </c>
      <c r="U174" s="38" t="s">
        <v>1112</v>
      </c>
    </row>
    <row r="175" spans="20:21" x14ac:dyDescent="0.3">
      <c r="T175" s="7" t="s">
        <v>1120</v>
      </c>
      <c r="U175" s="38" t="s">
        <v>703</v>
      </c>
    </row>
    <row r="176" spans="20:21" x14ac:dyDescent="0.3">
      <c r="T176" s="7" t="s">
        <v>1118</v>
      </c>
      <c r="U176" s="38" t="s">
        <v>1049</v>
      </c>
    </row>
    <row r="177" spans="20:21" x14ac:dyDescent="0.3">
      <c r="T177" s="7" t="s">
        <v>1119</v>
      </c>
      <c r="U177" s="38" t="s">
        <v>1093</v>
      </c>
    </row>
    <row r="178" spans="20:21" x14ac:dyDescent="0.3">
      <c r="T178" s="7" t="s">
        <v>1120</v>
      </c>
      <c r="U178" s="38" t="s">
        <v>1051</v>
      </c>
    </row>
    <row r="179" spans="20:21" x14ac:dyDescent="0.3">
      <c r="T179" s="7" t="s">
        <v>1119</v>
      </c>
      <c r="U179" s="38" t="s">
        <v>698</v>
      </c>
    </row>
    <row r="180" spans="20:21" x14ac:dyDescent="0.3">
      <c r="T180" s="7" t="s">
        <v>1117</v>
      </c>
      <c r="U180" s="38" t="s">
        <v>1058</v>
      </c>
    </row>
    <row r="181" spans="20:21" x14ac:dyDescent="0.3">
      <c r="T181" s="7" t="s">
        <v>1119</v>
      </c>
      <c r="U181" s="38" t="s">
        <v>702</v>
      </c>
    </row>
    <row r="182" spans="20:21" x14ac:dyDescent="0.3">
      <c r="T182" s="7" t="s">
        <v>1118</v>
      </c>
      <c r="U182" s="38" t="s">
        <v>1048</v>
      </c>
    </row>
    <row r="183" spans="20:21" x14ac:dyDescent="0.3">
      <c r="T183" s="7" t="s">
        <v>1119</v>
      </c>
      <c r="U183" s="38" t="s">
        <v>1113</v>
      </c>
    </row>
    <row r="184" spans="20:21" x14ac:dyDescent="0.3">
      <c r="T184" s="7" t="s">
        <v>1120</v>
      </c>
      <c r="U184" s="38" t="s">
        <v>1045</v>
      </c>
    </row>
    <row r="185" spans="20:21" x14ac:dyDescent="0.3">
      <c r="T185" s="7" t="s">
        <v>1120</v>
      </c>
      <c r="U185" s="38" t="s">
        <v>1043</v>
      </c>
    </row>
    <row r="186" spans="20:21" x14ac:dyDescent="0.3">
      <c r="T186" s="7" t="s">
        <v>1120</v>
      </c>
      <c r="U186" s="38" t="s">
        <v>1070</v>
      </c>
    </row>
    <row r="187" spans="20:21" x14ac:dyDescent="0.3">
      <c r="T187" s="7" t="s">
        <v>1119</v>
      </c>
      <c r="U187" s="38" t="s">
        <v>1114</v>
      </c>
    </row>
    <row r="188" spans="20:21" x14ac:dyDescent="0.3">
      <c r="T188" s="7" t="s">
        <v>1117</v>
      </c>
      <c r="U188" s="38" t="s">
        <v>703</v>
      </c>
    </row>
    <row r="189" spans="20:21" x14ac:dyDescent="0.3">
      <c r="T189" s="7" t="s">
        <v>1119</v>
      </c>
      <c r="U189" s="38" t="s">
        <v>1100</v>
      </c>
    </row>
    <row r="190" spans="20:21" x14ac:dyDescent="0.3">
      <c r="T190" s="7" t="s">
        <v>1117</v>
      </c>
      <c r="U190" s="38" t="s">
        <v>698</v>
      </c>
    </row>
    <row r="191" spans="20:21" x14ac:dyDescent="0.3">
      <c r="T191" s="7" t="s">
        <v>1119</v>
      </c>
      <c r="U191" s="38" t="s">
        <v>1053</v>
      </c>
    </row>
    <row r="192" spans="20:21" x14ac:dyDescent="0.3">
      <c r="T192" s="7" t="s">
        <v>1119</v>
      </c>
      <c r="U192" s="38" t="s">
        <v>1045</v>
      </c>
    </row>
    <row r="193" spans="20:21" x14ac:dyDescent="0.3">
      <c r="T193" s="7" t="s">
        <v>1117</v>
      </c>
      <c r="U193" s="38" t="s">
        <v>1042</v>
      </c>
    </row>
    <row r="194" spans="20:21" x14ac:dyDescent="0.3">
      <c r="T194" s="7" t="s">
        <v>1119</v>
      </c>
      <c r="U194" s="38" t="s">
        <v>1115</v>
      </c>
    </row>
    <row r="195" spans="20:21" x14ac:dyDescent="0.3">
      <c r="T195" s="7" t="s">
        <v>1119</v>
      </c>
      <c r="U195" s="38" t="s">
        <v>1093</v>
      </c>
    </row>
    <row r="196" spans="20:21" x14ac:dyDescent="0.3">
      <c r="T196" s="7" t="s">
        <v>1118</v>
      </c>
      <c r="U196" s="38" t="s">
        <v>1098</v>
      </c>
    </row>
    <row r="197" spans="20:21" x14ac:dyDescent="0.3">
      <c r="T197" s="7" t="s">
        <v>1117</v>
      </c>
      <c r="U197" s="38" t="s">
        <v>1098</v>
      </c>
    </row>
    <row r="198" spans="20:21" x14ac:dyDescent="0.3">
      <c r="T198" s="7" t="s">
        <v>1118</v>
      </c>
      <c r="U198" s="38" t="s">
        <v>1059</v>
      </c>
    </row>
    <row r="199" spans="20:21" x14ac:dyDescent="0.3">
      <c r="T199" s="7" t="s">
        <v>1119</v>
      </c>
      <c r="U199" s="38" t="s">
        <v>703</v>
      </c>
    </row>
    <row r="200" spans="20:21" x14ac:dyDescent="0.3">
      <c r="T200" s="7" t="s">
        <v>1121</v>
      </c>
      <c r="U200" s="38" t="s">
        <v>1058</v>
      </c>
    </row>
    <row r="201" spans="20:21" x14ac:dyDescent="0.3">
      <c r="T201" s="7" t="s">
        <v>1121</v>
      </c>
      <c r="U201" s="38" t="s">
        <v>1111</v>
      </c>
    </row>
    <row r="202" spans="20:21" x14ac:dyDescent="0.3">
      <c r="T202" s="7" t="s">
        <v>1119</v>
      </c>
      <c r="U202" s="38" t="s">
        <v>701</v>
      </c>
    </row>
    <row r="203" spans="20:21" x14ac:dyDescent="0.3">
      <c r="T203" s="7" t="s">
        <v>1117</v>
      </c>
      <c r="U203" s="38" t="s">
        <v>1091</v>
      </c>
    </row>
    <row r="204" spans="20:21" x14ac:dyDescent="0.3">
      <c r="T204" s="7" t="s">
        <v>1117</v>
      </c>
      <c r="U204" s="38" t="s">
        <v>1105</v>
      </c>
    </row>
    <row r="205" spans="20:21" x14ac:dyDescent="0.3">
      <c r="T205" s="7" t="s">
        <v>1117</v>
      </c>
      <c r="U205" s="38" t="s">
        <v>1116</v>
      </c>
    </row>
    <row r="206" spans="20:21" x14ac:dyDescent="0.3">
      <c r="T206" s="7" t="s">
        <v>1117</v>
      </c>
      <c r="U206" s="38" t="s">
        <v>1111</v>
      </c>
    </row>
    <row r="207" spans="20:21" x14ac:dyDescent="0.3">
      <c r="T207" s="7" t="s">
        <v>1120</v>
      </c>
      <c r="U207" s="38" t="s">
        <v>1106</v>
      </c>
    </row>
    <row r="208" spans="20:21" x14ac:dyDescent="0.3">
      <c r="T208" s="7" t="s">
        <v>1117</v>
      </c>
      <c r="U208" s="38" t="s">
        <v>698</v>
      </c>
    </row>
    <row r="209" spans="20:21" x14ac:dyDescent="0.3">
      <c r="T209" s="7" t="s">
        <v>1119</v>
      </c>
      <c r="U209" s="38" t="s">
        <v>1093</v>
      </c>
    </row>
    <row r="210" spans="20:21" x14ac:dyDescent="0.3">
      <c r="T210" s="7" t="s">
        <v>1117</v>
      </c>
      <c r="U210" s="38" t="s">
        <v>702</v>
      </c>
    </row>
  </sheetData>
  <autoFilter ref="A1:I86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116"/>
  <sheetViews>
    <sheetView showGridLines="0" zoomScaleNormal="100" workbookViewId="0">
      <selection sqref="A1:A2"/>
    </sheetView>
  </sheetViews>
  <sheetFormatPr defaultRowHeight="14.4" x14ac:dyDescent="0.3"/>
  <cols>
    <col min="1" max="1" width="13" style="62" customWidth="1"/>
    <col min="2" max="2" width="4.88671875" style="62" bestFit="1" customWidth="1"/>
    <col min="3" max="3" width="4.44140625" style="62" bestFit="1" customWidth="1"/>
    <col min="4" max="4" width="6.44140625" style="62" bestFit="1" customWidth="1"/>
    <col min="5" max="5" width="4.88671875" style="62" bestFit="1" customWidth="1"/>
    <col min="6" max="12" width="4.77734375" style="62" bestFit="1" customWidth="1"/>
    <col min="13" max="13" width="3.77734375" style="62" bestFit="1" customWidth="1"/>
    <col min="14" max="14" width="4.77734375" style="62" bestFit="1" customWidth="1"/>
    <col min="15" max="15" width="5.88671875" style="62" bestFit="1" customWidth="1"/>
    <col min="16" max="17" width="8.88671875" style="62"/>
    <col min="18" max="18" width="10.109375" style="62" customWidth="1"/>
    <col min="19" max="19" width="7.21875" style="94" bestFit="1" customWidth="1"/>
    <col min="20" max="29" width="6.109375" style="62" customWidth="1"/>
    <col min="30" max="30" width="6.109375" style="91" customWidth="1"/>
    <col min="31" max="31" width="6.109375" style="109" customWidth="1"/>
    <col min="32" max="32" width="4.5546875" style="91" bestFit="1" customWidth="1"/>
    <col min="33" max="33" width="5.5546875" style="62" customWidth="1"/>
    <col min="34" max="34" width="7.109375" style="62" customWidth="1"/>
    <col min="35" max="35" width="8.88671875" style="62"/>
    <col min="36" max="36" width="14.33203125" style="62" customWidth="1"/>
    <col min="37" max="37" width="7.5546875" style="62" customWidth="1"/>
    <col min="38" max="41" width="5.44140625" style="62" customWidth="1"/>
    <col min="42" max="42" width="6.109375" style="62" customWidth="1"/>
    <col min="43" max="45" width="5.44140625" style="62" customWidth="1"/>
    <col min="46" max="46" width="4.5546875" style="62" bestFit="1" customWidth="1"/>
    <col min="47" max="47" width="5.33203125" style="62" bestFit="1" customWidth="1"/>
    <col min="48" max="48" width="5.44140625" style="62" bestFit="1" customWidth="1"/>
    <col min="49" max="49" width="8.88671875" style="62"/>
    <col min="50" max="50" width="12.6640625" style="104" customWidth="1"/>
    <col min="51" max="51" width="7.21875" style="62" customWidth="1"/>
    <col min="52" max="63" width="5.5546875" style="62" customWidth="1"/>
    <col min="64" max="64" width="5.5546875" customWidth="1"/>
    <col min="65" max="65" width="8.88671875" style="62"/>
    <col min="66" max="66" width="17.88671875" style="104" customWidth="1"/>
    <col min="67" max="67" width="7.21875" style="62" bestFit="1" customWidth="1"/>
    <col min="68" max="68" width="4.5546875" style="62" bestFit="1" customWidth="1"/>
    <col min="69" max="69" width="4.33203125" style="62" bestFit="1" customWidth="1"/>
    <col min="70" max="70" width="4.5546875" style="62" bestFit="1" customWidth="1"/>
    <col min="71" max="71" width="4.33203125" style="62" bestFit="1" customWidth="1"/>
    <col min="72" max="72" width="5.5546875" style="62" customWidth="1"/>
    <col min="73" max="73" width="4.5546875" style="62" customWidth="1"/>
    <col min="74" max="74" width="4.5546875" style="62" bestFit="1" customWidth="1"/>
    <col min="75" max="75" width="4.33203125" style="62" bestFit="1" customWidth="1"/>
    <col min="76" max="76" width="4.5546875" style="62" bestFit="1" customWidth="1"/>
    <col min="77" max="77" width="4.33203125" style="62" bestFit="1" customWidth="1"/>
    <col min="78" max="78" width="4.5546875" style="62" bestFit="1" customWidth="1"/>
    <col min="79" max="79" width="5.33203125" style="62" bestFit="1" customWidth="1"/>
    <col min="80" max="80" width="7.21875" customWidth="1"/>
    <col min="81" max="81" width="8.88671875" style="62"/>
    <col min="82" max="82" width="16.88671875" style="62" customWidth="1"/>
    <col min="83" max="94" width="12" style="62" customWidth="1"/>
    <col min="95" max="95" width="4.5546875" style="62" bestFit="1" customWidth="1"/>
    <col min="96" max="96" width="5.33203125" style="62" bestFit="1" customWidth="1"/>
    <col min="97" max="97" width="8.88671875" style="62"/>
    <col min="98" max="98" width="17.77734375" style="62" bestFit="1" customWidth="1"/>
    <col min="99" max="105" width="8.88671875" style="62"/>
    <col min="106" max="106" width="17.5546875" style="62" customWidth="1"/>
    <col min="107" max="113" width="8.88671875" style="62"/>
    <col min="114" max="114" width="17.33203125" style="62" customWidth="1"/>
    <col min="115" max="122" width="8.88671875" style="62"/>
    <col min="123" max="123" width="16.5546875" style="62" customWidth="1"/>
    <col min="124" max="130" width="8.88671875" style="62"/>
    <col min="131" max="131" width="8.88671875" style="62" customWidth="1"/>
    <col min="132" max="132" width="16.109375" style="62" customWidth="1"/>
    <col min="133" max="150" width="10.109375" style="62" customWidth="1"/>
    <col min="151" max="16384" width="8.88671875" style="62"/>
  </cols>
  <sheetData>
    <row r="1" spans="1:168" s="104" customFormat="1" ht="38.4" customHeight="1" x14ac:dyDescent="0.3">
      <c r="A1" s="173" t="s">
        <v>1148</v>
      </c>
      <c r="B1" s="197">
        <v>1</v>
      </c>
      <c r="C1" s="197"/>
      <c r="D1" s="198">
        <v>2</v>
      </c>
      <c r="E1" s="198"/>
      <c r="F1" s="199">
        <v>3</v>
      </c>
      <c r="G1" s="199"/>
      <c r="H1" s="200">
        <v>4</v>
      </c>
      <c r="I1" s="200"/>
      <c r="J1" s="201">
        <v>5</v>
      </c>
      <c r="K1" s="201"/>
      <c r="L1" s="175" t="s">
        <v>826</v>
      </c>
      <c r="M1" s="175"/>
      <c r="N1" s="174" t="s">
        <v>929</v>
      </c>
      <c r="O1" s="174" t="s">
        <v>930</v>
      </c>
      <c r="P1" s="62"/>
      <c r="Q1" s="62"/>
      <c r="R1" s="190" t="s">
        <v>1147</v>
      </c>
      <c r="S1" s="173"/>
      <c r="T1" s="175" t="s">
        <v>931</v>
      </c>
      <c r="U1" s="175"/>
      <c r="V1" s="175" t="s">
        <v>932</v>
      </c>
      <c r="W1" s="175"/>
      <c r="X1" s="175" t="s">
        <v>21</v>
      </c>
      <c r="Y1" s="175"/>
      <c r="Z1" s="175" t="s">
        <v>933</v>
      </c>
      <c r="AA1" s="175"/>
      <c r="AB1" s="175" t="s">
        <v>934</v>
      </c>
      <c r="AC1" s="175"/>
      <c r="AD1" s="175" t="s">
        <v>826</v>
      </c>
      <c r="AE1" s="175"/>
      <c r="AF1" s="174" t="s">
        <v>929</v>
      </c>
      <c r="AG1" s="174" t="s">
        <v>930</v>
      </c>
      <c r="AH1" s="113" t="s">
        <v>1149</v>
      </c>
      <c r="AI1"/>
      <c r="AJ1" s="190" t="s">
        <v>1150</v>
      </c>
      <c r="AK1" s="173"/>
      <c r="AL1" s="175" t="s">
        <v>14</v>
      </c>
      <c r="AM1" s="175"/>
      <c r="AN1" s="175" t="s">
        <v>17</v>
      </c>
      <c r="AO1" s="175"/>
      <c r="AP1" s="175" t="s">
        <v>15</v>
      </c>
      <c r="AQ1" s="175"/>
      <c r="AR1" s="175" t="s">
        <v>16</v>
      </c>
      <c r="AS1" s="175"/>
      <c r="AT1" s="174" t="s">
        <v>929</v>
      </c>
      <c r="AU1" s="174" t="s">
        <v>930</v>
      </c>
      <c r="AV1" s="113" t="s">
        <v>1149</v>
      </c>
      <c r="AX1" s="190" t="s">
        <v>1151</v>
      </c>
      <c r="AY1" s="173"/>
      <c r="AZ1" s="175" t="s">
        <v>22</v>
      </c>
      <c r="BA1" s="175"/>
      <c r="BB1" s="175" t="s">
        <v>19</v>
      </c>
      <c r="BC1" s="175"/>
      <c r="BD1" s="175" t="s">
        <v>21</v>
      </c>
      <c r="BE1" s="175"/>
      <c r="BF1" s="175" t="s">
        <v>18</v>
      </c>
      <c r="BG1" s="175"/>
      <c r="BH1" s="175" t="s">
        <v>20</v>
      </c>
      <c r="BI1" s="175"/>
      <c r="BJ1" s="174" t="s">
        <v>678</v>
      </c>
      <c r="BK1" s="174"/>
      <c r="BL1" s="113" t="s">
        <v>1149</v>
      </c>
      <c r="BN1" s="190" t="s">
        <v>1152</v>
      </c>
      <c r="BO1" s="173"/>
      <c r="BP1" s="175" t="s">
        <v>22</v>
      </c>
      <c r="BQ1" s="175"/>
      <c r="BR1" s="175" t="s">
        <v>19</v>
      </c>
      <c r="BS1" s="175"/>
      <c r="BT1" s="175" t="s">
        <v>21</v>
      </c>
      <c r="BU1" s="175"/>
      <c r="BV1" s="175" t="s">
        <v>18</v>
      </c>
      <c r="BW1" s="175"/>
      <c r="BX1" s="175" t="s">
        <v>20</v>
      </c>
      <c r="BY1" s="175"/>
      <c r="BZ1" s="174" t="s">
        <v>678</v>
      </c>
      <c r="CA1" s="174"/>
      <c r="CB1" s="113" t="s">
        <v>1149</v>
      </c>
      <c r="CD1" s="173" t="s">
        <v>1153</v>
      </c>
      <c r="CE1" s="180" t="s">
        <v>683</v>
      </c>
      <c r="CF1" s="175"/>
      <c r="CG1" s="175" t="s">
        <v>686</v>
      </c>
      <c r="CH1" s="175"/>
      <c r="CI1" s="175" t="s">
        <v>684</v>
      </c>
      <c r="CJ1" s="175"/>
      <c r="CK1" s="175" t="s">
        <v>685</v>
      </c>
      <c r="CL1" s="175"/>
      <c r="CM1" s="175" t="s">
        <v>681</v>
      </c>
      <c r="CN1" s="175"/>
      <c r="CO1" s="175" t="s">
        <v>682</v>
      </c>
      <c r="CP1" s="175"/>
      <c r="CQ1" s="174" t="s">
        <v>678</v>
      </c>
      <c r="CR1" s="174"/>
      <c r="CT1" s="173" t="s">
        <v>968</v>
      </c>
      <c r="CU1" s="175" t="s">
        <v>117</v>
      </c>
      <c r="CV1" s="175"/>
      <c r="CW1" s="175" t="s">
        <v>203</v>
      </c>
      <c r="CX1" s="175"/>
      <c r="CY1" s="174" t="s">
        <v>929</v>
      </c>
      <c r="CZ1" s="174" t="s">
        <v>930</v>
      </c>
      <c r="DB1" s="173" t="s">
        <v>969</v>
      </c>
      <c r="DC1" s="175" t="s">
        <v>117</v>
      </c>
      <c r="DD1" s="175"/>
      <c r="DE1" s="175" t="s">
        <v>203</v>
      </c>
      <c r="DF1" s="175"/>
      <c r="DG1" s="174" t="s">
        <v>929</v>
      </c>
      <c r="DH1" s="174" t="s">
        <v>930</v>
      </c>
      <c r="DJ1" s="173" t="s">
        <v>970</v>
      </c>
      <c r="DK1" s="175" t="s">
        <v>117</v>
      </c>
      <c r="DL1" s="175"/>
      <c r="DM1" s="175" t="s">
        <v>203</v>
      </c>
      <c r="DN1" s="175"/>
      <c r="DO1" s="174" t="s">
        <v>929</v>
      </c>
      <c r="DP1" s="174" t="s">
        <v>930</v>
      </c>
      <c r="DS1" s="173" t="s">
        <v>971</v>
      </c>
      <c r="DT1" s="175" t="s">
        <v>117</v>
      </c>
      <c r="DU1" s="175"/>
      <c r="DV1" s="175" t="s">
        <v>203</v>
      </c>
      <c r="DW1" s="175"/>
      <c r="DX1" s="174" t="s">
        <v>929</v>
      </c>
      <c r="DY1" s="174" t="s">
        <v>930</v>
      </c>
      <c r="EB1" s="173" t="s">
        <v>1163</v>
      </c>
      <c r="EC1" s="175" t="s">
        <v>698</v>
      </c>
      <c r="ED1" s="175"/>
      <c r="EE1" s="175" t="s">
        <v>699</v>
      </c>
      <c r="EF1" s="175"/>
      <c r="EG1" s="175" t="s">
        <v>700</v>
      </c>
      <c r="EH1" s="175"/>
      <c r="EI1" s="175" t="s">
        <v>701</v>
      </c>
      <c r="EJ1" s="175"/>
      <c r="EK1" s="175" t="s">
        <v>705</v>
      </c>
      <c r="EL1" s="175"/>
      <c r="EM1" s="175" t="s">
        <v>704</v>
      </c>
      <c r="EN1" s="175"/>
      <c r="EO1" s="175" t="s">
        <v>1139</v>
      </c>
      <c r="EP1" s="175"/>
      <c r="EQ1" s="175" t="s">
        <v>703</v>
      </c>
      <c r="ER1" s="175"/>
      <c r="ES1" s="174" t="s">
        <v>929</v>
      </c>
      <c r="ET1" s="174" t="s">
        <v>930</v>
      </c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</row>
    <row r="2" spans="1:168" ht="37.200000000000003" customHeight="1" x14ac:dyDescent="0.3">
      <c r="A2" s="162"/>
      <c r="B2" s="43" t="s">
        <v>823</v>
      </c>
      <c r="C2" s="43" t="s">
        <v>669</v>
      </c>
      <c r="D2" s="43" t="s">
        <v>823</v>
      </c>
      <c r="E2" s="43" t="s">
        <v>669</v>
      </c>
      <c r="F2" s="43" t="s">
        <v>823</v>
      </c>
      <c r="G2" s="43" t="s">
        <v>669</v>
      </c>
      <c r="H2" s="43" t="s">
        <v>823</v>
      </c>
      <c r="I2" s="43" t="s">
        <v>669</v>
      </c>
      <c r="J2" s="43" t="s">
        <v>823</v>
      </c>
      <c r="K2" s="43" t="s">
        <v>669</v>
      </c>
      <c r="L2" s="43" t="s">
        <v>823</v>
      </c>
      <c r="M2" s="43" t="s">
        <v>669</v>
      </c>
      <c r="N2" s="43" t="s">
        <v>823</v>
      </c>
      <c r="O2" s="43" t="s">
        <v>669</v>
      </c>
      <c r="R2" s="161"/>
      <c r="S2" s="162"/>
      <c r="T2" s="43" t="s">
        <v>823</v>
      </c>
      <c r="U2" s="43" t="s">
        <v>669</v>
      </c>
      <c r="V2" s="43" t="s">
        <v>823</v>
      </c>
      <c r="W2" s="43" t="s">
        <v>669</v>
      </c>
      <c r="X2" s="43" t="s">
        <v>823</v>
      </c>
      <c r="Y2" s="43" t="s">
        <v>669</v>
      </c>
      <c r="Z2" s="43" t="s">
        <v>823</v>
      </c>
      <c r="AA2" s="43" t="s">
        <v>669</v>
      </c>
      <c r="AB2" s="43" t="s">
        <v>823</v>
      </c>
      <c r="AC2" s="43" t="s">
        <v>669</v>
      </c>
      <c r="AD2" s="98" t="s">
        <v>823</v>
      </c>
      <c r="AE2" s="99" t="s">
        <v>669</v>
      </c>
      <c r="AF2" s="98" t="s">
        <v>823</v>
      </c>
      <c r="AG2" s="43" t="s">
        <v>669</v>
      </c>
      <c r="AH2" s="114" t="s">
        <v>1155</v>
      </c>
      <c r="AI2" s="44"/>
      <c r="AJ2" s="161"/>
      <c r="AK2" s="162"/>
      <c r="AL2" s="43" t="s">
        <v>823</v>
      </c>
      <c r="AM2" s="43" t="s">
        <v>669</v>
      </c>
      <c r="AN2" s="43" t="s">
        <v>823</v>
      </c>
      <c r="AO2" s="43" t="s">
        <v>669</v>
      </c>
      <c r="AP2" s="43" t="s">
        <v>823</v>
      </c>
      <c r="AQ2" s="43" t="s">
        <v>669</v>
      </c>
      <c r="AR2" s="43" t="s">
        <v>823</v>
      </c>
      <c r="AS2" s="43" t="s">
        <v>669</v>
      </c>
      <c r="AT2" s="43" t="s">
        <v>823</v>
      </c>
      <c r="AU2" s="43" t="s">
        <v>669</v>
      </c>
      <c r="AV2" s="114" t="s">
        <v>1155</v>
      </c>
      <c r="AX2" s="161"/>
      <c r="AY2" s="162"/>
      <c r="AZ2" s="43" t="s">
        <v>823</v>
      </c>
      <c r="BA2" s="43" t="s">
        <v>669</v>
      </c>
      <c r="BB2" s="43" t="s">
        <v>823</v>
      </c>
      <c r="BC2" s="43" t="s">
        <v>669</v>
      </c>
      <c r="BD2" s="43" t="s">
        <v>823</v>
      </c>
      <c r="BE2" s="43" t="s">
        <v>669</v>
      </c>
      <c r="BF2" s="43" t="s">
        <v>823</v>
      </c>
      <c r="BG2" s="43" t="s">
        <v>669</v>
      </c>
      <c r="BH2" s="43" t="s">
        <v>823</v>
      </c>
      <c r="BI2" s="43" t="s">
        <v>669</v>
      </c>
      <c r="BJ2" s="43" t="s">
        <v>823</v>
      </c>
      <c r="BK2" s="43" t="s">
        <v>669</v>
      </c>
      <c r="BL2" s="114" t="s">
        <v>1155</v>
      </c>
      <c r="BN2" s="161"/>
      <c r="BO2" s="162"/>
      <c r="BP2" s="43" t="s">
        <v>823</v>
      </c>
      <c r="BQ2" s="43" t="s">
        <v>669</v>
      </c>
      <c r="BR2" s="43" t="s">
        <v>823</v>
      </c>
      <c r="BS2" s="43" t="s">
        <v>669</v>
      </c>
      <c r="BT2" s="43" t="s">
        <v>823</v>
      </c>
      <c r="BU2" s="43" t="s">
        <v>669</v>
      </c>
      <c r="BV2" s="43" t="s">
        <v>823</v>
      </c>
      <c r="BW2" s="43" t="s">
        <v>669</v>
      </c>
      <c r="BX2" s="43" t="s">
        <v>823</v>
      </c>
      <c r="BY2" s="43" t="s">
        <v>669</v>
      </c>
      <c r="BZ2" s="43" t="s">
        <v>823</v>
      </c>
      <c r="CA2" s="43" t="s">
        <v>669</v>
      </c>
      <c r="CB2" s="114" t="s">
        <v>1155</v>
      </c>
      <c r="CD2" s="162"/>
      <c r="CE2" s="43" t="s">
        <v>823</v>
      </c>
      <c r="CF2" s="43" t="s">
        <v>669</v>
      </c>
      <c r="CG2" s="43" t="s">
        <v>823</v>
      </c>
      <c r="CH2" s="43" t="s">
        <v>669</v>
      </c>
      <c r="CI2" s="43" t="s">
        <v>823</v>
      </c>
      <c r="CJ2" s="43" t="s">
        <v>669</v>
      </c>
      <c r="CK2" s="43" t="s">
        <v>823</v>
      </c>
      <c r="CL2" s="43" t="s">
        <v>669</v>
      </c>
      <c r="CM2" s="43" t="s">
        <v>823</v>
      </c>
      <c r="CN2" s="43" t="s">
        <v>669</v>
      </c>
      <c r="CO2" s="43" t="s">
        <v>823</v>
      </c>
      <c r="CP2" s="43" t="s">
        <v>669</v>
      </c>
      <c r="CQ2" s="43" t="s">
        <v>823</v>
      </c>
      <c r="CR2" s="43" t="s">
        <v>669</v>
      </c>
      <c r="CT2" s="162"/>
      <c r="CU2" s="43" t="s">
        <v>823</v>
      </c>
      <c r="CV2" s="43" t="s">
        <v>669</v>
      </c>
      <c r="CW2" s="43" t="s">
        <v>823</v>
      </c>
      <c r="CX2" s="43" t="s">
        <v>669</v>
      </c>
      <c r="CY2" s="43" t="s">
        <v>823</v>
      </c>
      <c r="CZ2" s="43" t="s">
        <v>669</v>
      </c>
      <c r="DB2" s="162"/>
      <c r="DC2" s="43" t="s">
        <v>823</v>
      </c>
      <c r="DD2" s="43" t="s">
        <v>669</v>
      </c>
      <c r="DE2" s="43" t="s">
        <v>823</v>
      </c>
      <c r="DF2" s="43" t="s">
        <v>669</v>
      </c>
      <c r="DG2" s="43" t="s">
        <v>823</v>
      </c>
      <c r="DH2" s="43" t="s">
        <v>669</v>
      </c>
      <c r="DJ2" s="162"/>
      <c r="DK2" s="43" t="s">
        <v>823</v>
      </c>
      <c r="DL2" s="43" t="s">
        <v>669</v>
      </c>
      <c r="DM2" s="43" t="s">
        <v>823</v>
      </c>
      <c r="DN2" s="43" t="s">
        <v>669</v>
      </c>
      <c r="DO2" s="43" t="s">
        <v>823</v>
      </c>
      <c r="DP2" s="43" t="s">
        <v>669</v>
      </c>
      <c r="DS2" s="162"/>
      <c r="DT2" s="43" t="s">
        <v>823</v>
      </c>
      <c r="DU2" s="43" t="s">
        <v>669</v>
      </c>
      <c r="DV2" s="43" t="s">
        <v>823</v>
      </c>
      <c r="DW2" s="43" t="s">
        <v>669</v>
      </c>
      <c r="DX2" s="43" t="s">
        <v>823</v>
      </c>
      <c r="DY2" s="43" t="s">
        <v>669</v>
      </c>
      <c r="EB2" s="162"/>
      <c r="EC2" s="43" t="s">
        <v>823</v>
      </c>
      <c r="ED2" s="43" t="s">
        <v>669</v>
      </c>
      <c r="EE2" s="43" t="s">
        <v>823</v>
      </c>
      <c r="EF2" s="43" t="s">
        <v>669</v>
      </c>
      <c r="EG2" s="43" t="s">
        <v>823</v>
      </c>
      <c r="EH2" s="43" t="s">
        <v>669</v>
      </c>
      <c r="EI2" s="43" t="s">
        <v>823</v>
      </c>
      <c r="EJ2" s="43" t="s">
        <v>669</v>
      </c>
      <c r="EK2" s="43" t="s">
        <v>823</v>
      </c>
      <c r="EL2" s="43" t="s">
        <v>669</v>
      </c>
      <c r="EM2" s="43" t="s">
        <v>823</v>
      </c>
      <c r="EN2" s="43" t="s">
        <v>669</v>
      </c>
      <c r="EO2" s="43" t="s">
        <v>823</v>
      </c>
      <c r="EP2" s="43" t="s">
        <v>669</v>
      </c>
      <c r="EQ2" s="43" t="s">
        <v>823</v>
      </c>
      <c r="ER2" s="43" t="s">
        <v>669</v>
      </c>
      <c r="ES2" s="43" t="s">
        <v>823</v>
      </c>
      <c r="ET2" s="43" t="s">
        <v>669</v>
      </c>
    </row>
    <row r="3" spans="1:168" ht="14.4" customHeight="1" x14ac:dyDescent="0.3">
      <c r="A3" s="116" t="s">
        <v>1157</v>
      </c>
      <c r="B3" s="97">
        <v>1</v>
      </c>
      <c r="C3" s="107">
        <v>1.5625E-2</v>
      </c>
      <c r="D3" s="97">
        <v>4</v>
      </c>
      <c r="E3" s="107">
        <v>6.25E-2</v>
      </c>
      <c r="F3" s="97">
        <v>27</v>
      </c>
      <c r="G3" s="107">
        <v>0.421875</v>
      </c>
      <c r="H3" s="97">
        <v>20</v>
      </c>
      <c r="I3" s="107">
        <v>0.3125</v>
      </c>
      <c r="J3" s="97">
        <v>12</v>
      </c>
      <c r="K3" s="107">
        <v>0.1875</v>
      </c>
      <c r="L3" s="97">
        <v>0</v>
      </c>
      <c r="M3" s="107">
        <v>0</v>
      </c>
      <c r="N3" s="97">
        <v>64</v>
      </c>
      <c r="O3" s="106">
        <v>1</v>
      </c>
      <c r="R3" s="191" t="s">
        <v>943</v>
      </c>
      <c r="S3" s="133" t="s">
        <v>1157</v>
      </c>
      <c r="T3" s="134">
        <v>2</v>
      </c>
      <c r="U3" s="120">
        <v>3.125E-2</v>
      </c>
      <c r="V3" s="134">
        <v>12</v>
      </c>
      <c r="W3" s="120">
        <v>0.1875</v>
      </c>
      <c r="X3" s="134">
        <v>7</v>
      </c>
      <c r="Y3" s="120">
        <v>0.109375</v>
      </c>
      <c r="Z3" s="134">
        <v>29</v>
      </c>
      <c r="AA3" s="120">
        <v>0.453125</v>
      </c>
      <c r="AB3" s="134">
        <v>13</v>
      </c>
      <c r="AC3" s="120">
        <v>0.203125</v>
      </c>
      <c r="AD3" s="135">
        <v>1</v>
      </c>
      <c r="AE3" s="136">
        <v>1.5625E-2</v>
      </c>
      <c r="AF3" s="135">
        <v>64</v>
      </c>
      <c r="AG3" s="120">
        <v>1</v>
      </c>
      <c r="AH3" s="181">
        <v>0.15640000000000001</v>
      </c>
      <c r="AI3" s="106"/>
      <c r="AJ3" s="194" t="s">
        <v>856</v>
      </c>
      <c r="AK3" s="145" t="s">
        <v>1157</v>
      </c>
      <c r="AL3" s="134">
        <v>42</v>
      </c>
      <c r="AM3" s="120">
        <v>0.65625</v>
      </c>
      <c r="AN3" s="134">
        <v>2</v>
      </c>
      <c r="AO3" s="120">
        <v>3.125E-2</v>
      </c>
      <c r="AP3" s="134">
        <v>5</v>
      </c>
      <c r="AQ3" s="120">
        <v>7.8125E-2</v>
      </c>
      <c r="AR3" s="134">
        <v>15</v>
      </c>
      <c r="AS3" s="120">
        <v>0.234375</v>
      </c>
      <c r="AT3" s="134">
        <v>64</v>
      </c>
      <c r="AU3" s="120">
        <v>1</v>
      </c>
      <c r="AV3" s="181">
        <v>0.62419999999999998</v>
      </c>
      <c r="AW3" s="63"/>
      <c r="AX3" s="177" t="s">
        <v>875</v>
      </c>
      <c r="AY3" s="145" t="s">
        <v>1157</v>
      </c>
      <c r="AZ3" s="134">
        <v>3</v>
      </c>
      <c r="BA3" s="120">
        <v>4.6875E-2</v>
      </c>
      <c r="BB3" s="134">
        <v>25</v>
      </c>
      <c r="BC3" s="120">
        <v>0.390625</v>
      </c>
      <c r="BD3" s="134">
        <v>7</v>
      </c>
      <c r="BE3" s="120">
        <v>0.109375</v>
      </c>
      <c r="BF3" s="134">
        <v>18</v>
      </c>
      <c r="BG3" s="120">
        <v>0.28125</v>
      </c>
      <c r="BH3" s="134">
        <v>11</v>
      </c>
      <c r="BI3" s="120">
        <v>0.171875</v>
      </c>
      <c r="BJ3" s="134">
        <v>64</v>
      </c>
      <c r="BK3" s="120">
        <v>1</v>
      </c>
      <c r="BL3" s="202">
        <v>6.7970000000000003E-2</v>
      </c>
      <c r="BN3" s="177" t="s">
        <v>887</v>
      </c>
      <c r="BO3" s="145" t="s">
        <v>1157</v>
      </c>
      <c r="BP3" s="134">
        <v>5</v>
      </c>
      <c r="BQ3" s="120">
        <v>7.8125E-2</v>
      </c>
      <c r="BR3" s="134">
        <v>20</v>
      </c>
      <c r="BS3" s="120">
        <v>0.3125</v>
      </c>
      <c r="BT3" s="134">
        <v>16</v>
      </c>
      <c r="BU3" s="120">
        <v>0.25</v>
      </c>
      <c r="BV3" s="134">
        <v>17</v>
      </c>
      <c r="BW3" s="120">
        <v>0.265625</v>
      </c>
      <c r="BX3" s="134">
        <v>6</v>
      </c>
      <c r="BY3" s="120">
        <v>9.375E-2</v>
      </c>
      <c r="BZ3" s="134">
        <v>64</v>
      </c>
      <c r="CA3" s="120">
        <v>1</v>
      </c>
      <c r="CB3" s="181">
        <v>0.1149</v>
      </c>
      <c r="CD3" s="145" t="s">
        <v>1157</v>
      </c>
      <c r="CE3" s="97">
        <v>30</v>
      </c>
      <c r="CF3" s="107">
        <f>CE3/CQ3</f>
        <v>0.12820512820512819</v>
      </c>
      <c r="CG3" s="97">
        <v>42</v>
      </c>
      <c r="CH3" s="107">
        <f>CG3/CQ3</f>
        <v>0.17948717948717949</v>
      </c>
      <c r="CI3" s="97">
        <v>34</v>
      </c>
      <c r="CJ3" s="107">
        <f t="shared" ref="CJ3:CJ8" si="0">CI3/CQ3</f>
        <v>0.14529914529914531</v>
      </c>
      <c r="CK3" s="97">
        <v>45</v>
      </c>
      <c r="CL3" s="107">
        <f t="shared" ref="CL3:CL8" si="1">CK3/CQ3</f>
        <v>0.19230769230769232</v>
      </c>
      <c r="CM3" s="97">
        <v>46</v>
      </c>
      <c r="CN3" s="107">
        <f t="shared" ref="CN3:CN8" si="2">CM3/CQ3</f>
        <v>0.19658119658119658</v>
      </c>
      <c r="CO3" s="97">
        <v>37</v>
      </c>
      <c r="CP3" s="107">
        <f t="shared" ref="CP3:CP8" si="3">CO3/CQ3</f>
        <v>0.15811965811965811</v>
      </c>
      <c r="CQ3" s="97">
        <v>234</v>
      </c>
      <c r="CR3" s="132">
        <v>1</v>
      </c>
      <c r="CT3" s="105" t="s">
        <v>444</v>
      </c>
      <c r="CU3" s="66">
        <v>36</v>
      </c>
      <c r="CV3" s="106">
        <v>0.5625</v>
      </c>
      <c r="CW3" s="66">
        <v>28</v>
      </c>
      <c r="CX3" s="106">
        <v>0.4375</v>
      </c>
      <c r="CY3" s="66">
        <v>64</v>
      </c>
      <c r="CZ3" s="106">
        <v>1</v>
      </c>
      <c r="DB3" s="105" t="s">
        <v>444</v>
      </c>
      <c r="DC3" s="66">
        <v>47</v>
      </c>
      <c r="DD3" s="106">
        <v>0.734375</v>
      </c>
      <c r="DE3" s="66">
        <v>17</v>
      </c>
      <c r="DF3" s="106">
        <v>0.265625</v>
      </c>
      <c r="DG3" s="66">
        <v>64</v>
      </c>
      <c r="DH3" s="106">
        <v>1</v>
      </c>
      <c r="DJ3" s="105" t="s">
        <v>444</v>
      </c>
      <c r="DK3" s="66">
        <v>8</v>
      </c>
      <c r="DL3" s="106">
        <v>0.125</v>
      </c>
      <c r="DM3" s="66">
        <v>56</v>
      </c>
      <c r="DN3" s="106">
        <v>0.875</v>
      </c>
      <c r="DO3" s="66">
        <v>64</v>
      </c>
      <c r="DP3" s="106">
        <v>1</v>
      </c>
      <c r="DS3" s="105" t="s">
        <v>444</v>
      </c>
      <c r="DT3" s="66">
        <v>23</v>
      </c>
      <c r="DU3" s="106">
        <v>0.359375</v>
      </c>
      <c r="DV3" s="66">
        <v>41</v>
      </c>
      <c r="DW3" s="106">
        <v>0.640625</v>
      </c>
      <c r="DX3" s="66">
        <v>64</v>
      </c>
      <c r="DY3" s="106">
        <v>1</v>
      </c>
      <c r="EB3" s="115" t="s">
        <v>1157</v>
      </c>
      <c r="EC3" s="97">
        <v>52</v>
      </c>
      <c r="ED3" s="107">
        <f t="shared" ref="ED3:ED8" si="4">EC3/ES3</f>
        <v>0.20883534136546184</v>
      </c>
      <c r="EE3" s="97">
        <v>26</v>
      </c>
      <c r="EF3" s="107">
        <f t="shared" ref="EF3:EF8" si="5">EE3/ES3</f>
        <v>0.10441767068273092</v>
      </c>
      <c r="EG3" s="97">
        <v>44</v>
      </c>
      <c r="EH3" s="107">
        <f t="shared" ref="EH3:EH8" si="6">EG3/ES3</f>
        <v>0.17670682730923695</v>
      </c>
      <c r="EI3" s="97">
        <v>33</v>
      </c>
      <c r="EJ3" s="107">
        <f t="shared" ref="EJ3:EJ8" si="7">EI3/ES3</f>
        <v>0.13253012048192772</v>
      </c>
      <c r="EK3" s="97">
        <v>11</v>
      </c>
      <c r="EL3" s="107">
        <f t="shared" ref="EL3:EL8" si="8">EK3/ES3</f>
        <v>4.4176706827309238E-2</v>
      </c>
      <c r="EM3" s="97">
        <v>32</v>
      </c>
      <c r="EN3" s="107">
        <f t="shared" ref="EN3:EN8" si="9">EM3/ES3</f>
        <v>0.12851405622489959</v>
      </c>
      <c r="EO3" s="97">
        <v>17</v>
      </c>
      <c r="EP3" s="107">
        <f t="shared" ref="EP3:EP8" si="10">EO3/ES3</f>
        <v>6.8273092369477914E-2</v>
      </c>
      <c r="EQ3" s="97">
        <v>34</v>
      </c>
      <c r="ER3" s="107">
        <f t="shared" ref="ER3:ER8" si="11">EQ3/ES3</f>
        <v>0.13654618473895583</v>
      </c>
      <c r="ES3" s="97">
        <f t="shared" ref="ES3:ES8" si="12">SUM(EC3+EE3+EG3+EI3+EK3+EM3+EO3+EQ3)</f>
        <v>249</v>
      </c>
      <c r="ET3" s="107">
        <v>1</v>
      </c>
      <c r="EU3" s="64"/>
      <c r="EV3" s="64"/>
    </row>
    <row r="4" spans="1:168" ht="13.8" x14ac:dyDescent="0.3">
      <c r="A4" s="116" t="s">
        <v>1156</v>
      </c>
      <c r="B4" s="97">
        <v>3</v>
      </c>
      <c r="C4" s="107">
        <v>4.2857142857142858E-2</v>
      </c>
      <c r="D4" s="97">
        <v>7</v>
      </c>
      <c r="E4" s="107">
        <v>0.1</v>
      </c>
      <c r="F4" s="97">
        <v>30</v>
      </c>
      <c r="G4" s="107">
        <v>0.42857142857142855</v>
      </c>
      <c r="H4" s="97">
        <v>26</v>
      </c>
      <c r="I4" s="107">
        <v>0.37142857142857144</v>
      </c>
      <c r="J4" s="97">
        <v>4</v>
      </c>
      <c r="K4" s="107">
        <v>5.7142857142857141E-2</v>
      </c>
      <c r="L4" s="97">
        <v>0</v>
      </c>
      <c r="M4" s="107">
        <v>0</v>
      </c>
      <c r="N4" s="97">
        <v>70</v>
      </c>
      <c r="O4" s="106">
        <v>1</v>
      </c>
      <c r="R4" s="192"/>
      <c r="S4" s="137" t="s">
        <v>1156</v>
      </c>
      <c r="T4" s="121">
        <v>1</v>
      </c>
      <c r="U4" s="119">
        <v>1.4285714285714285E-2</v>
      </c>
      <c r="V4" s="121">
        <v>27</v>
      </c>
      <c r="W4" s="119">
        <v>0.38571428571428573</v>
      </c>
      <c r="X4" s="121">
        <v>1</v>
      </c>
      <c r="Y4" s="119">
        <v>1.4285714285714285E-2</v>
      </c>
      <c r="Z4" s="121">
        <v>29</v>
      </c>
      <c r="AA4" s="119">
        <v>0.41428571428571431</v>
      </c>
      <c r="AB4" s="121">
        <v>12</v>
      </c>
      <c r="AC4" s="119">
        <v>0.17142857142857143</v>
      </c>
      <c r="AD4" s="138">
        <v>0</v>
      </c>
      <c r="AE4" s="139">
        <v>0</v>
      </c>
      <c r="AF4" s="138">
        <v>70</v>
      </c>
      <c r="AG4" s="119">
        <v>1</v>
      </c>
      <c r="AH4" s="182"/>
      <c r="AI4" s="106"/>
      <c r="AJ4" s="195"/>
      <c r="AK4" s="146" t="s">
        <v>1156</v>
      </c>
      <c r="AL4" s="121">
        <v>49</v>
      </c>
      <c r="AM4" s="119">
        <v>0.7</v>
      </c>
      <c r="AN4" s="121">
        <v>1</v>
      </c>
      <c r="AO4" s="119">
        <v>1.4285714285714285E-2</v>
      </c>
      <c r="AP4" s="121">
        <v>11</v>
      </c>
      <c r="AQ4" s="119">
        <v>0.15714285714285714</v>
      </c>
      <c r="AR4" s="121">
        <v>9</v>
      </c>
      <c r="AS4" s="119">
        <v>0.12857142857142856</v>
      </c>
      <c r="AT4" s="121">
        <v>70</v>
      </c>
      <c r="AU4" s="119">
        <v>1</v>
      </c>
      <c r="AV4" s="182"/>
      <c r="AW4" s="63"/>
      <c r="AX4" s="178"/>
      <c r="AY4" s="146" t="s">
        <v>1156</v>
      </c>
      <c r="AZ4" s="121">
        <v>0</v>
      </c>
      <c r="BA4" s="119">
        <v>0</v>
      </c>
      <c r="BB4" s="121">
        <v>21</v>
      </c>
      <c r="BC4" s="119">
        <v>0.3</v>
      </c>
      <c r="BD4" s="121">
        <v>1</v>
      </c>
      <c r="BE4" s="119">
        <v>1.4285714285714285E-2</v>
      </c>
      <c r="BF4" s="121">
        <v>31</v>
      </c>
      <c r="BG4" s="119">
        <v>0.44285714285714284</v>
      </c>
      <c r="BH4" s="121">
        <v>17</v>
      </c>
      <c r="BI4" s="119">
        <v>0.24285714285714285</v>
      </c>
      <c r="BJ4" s="121">
        <v>70</v>
      </c>
      <c r="BK4" s="119">
        <v>1</v>
      </c>
      <c r="BL4" s="203"/>
      <c r="BN4" s="178"/>
      <c r="BO4" s="146" t="s">
        <v>1156</v>
      </c>
      <c r="BP4" s="121">
        <v>12</v>
      </c>
      <c r="BQ4" s="119">
        <v>0.17142857142857143</v>
      </c>
      <c r="BR4" s="121">
        <v>25</v>
      </c>
      <c r="BS4" s="119">
        <v>0.35714285714285715</v>
      </c>
      <c r="BT4" s="121">
        <v>8</v>
      </c>
      <c r="BU4" s="119">
        <v>0.11428571428571428</v>
      </c>
      <c r="BV4" s="121">
        <v>17</v>
      </c>
      <c r="BW4" s="119">
        <v>0.24285714285714285</v>
      </c>
      <c r="BX4" s="121">
        <v>8</v>
      </c>
      <c r="BY4" s="119">
        <v>0.11428571428571428</v>
      </c>
      <c r="BZ4" s="121">
        <v>70</v>
      </c>
      <c r="CA4" s="119">
        <v>1</v>
      </c>
      <c r="CB4" s="182"/>
      <c r="CD4" s="146" t="s">
        <v>1156</v>
      </c>
      <c r="CE4" s="97">
        <v>30</v>
      </c>
      <c r="CF4" s="107">
        <f>CE4/CQ4</f>
        <v>0.11494252873563218</v>
      </c>
      <c r="CG4" s="97">
        <v>47</v>
      </c>
      <c r="CH4" s="107">
        <f>CG4/CQ4</f>
        <v>0.18007662835249041</v>
      </c>
      <c r="CI4" s="97">
        <v>34</v>
      </c>
      <c r="CJ4" s="107">
        <f t="shared" si="0"/>
        <v>0.13026819923371646</v>
      </c>
      <c r="CK4" s="97">
        <v>63</v>
      </c>
      <c r="CL4" s="107">
        <f t="shared" si="1"/>
        <v>0.2413793103448276</v>
      </c>
      <c r="CM4" s="97">
        <v>47</v>
      </c>
      <c r="CN4" s="107">
        <f t="shared" si="2"/>
        <v>0.18007662835249041</v>
      </c>
      <c r="CO4" s="97">
        <v>40</v>
      </c>
      <c r="CP4" s="107">
        <f t="shared" si="3"/>
        <v>0.1532567049808429</v>
      </c>
      <c r="CQ4" s="97">
        <v>261</v>
      </c>
      <c r="CR4" s="132">
        <v>1</v>
      </c>
      <c r="CT4" s="105" t="s">
        <v>441</v>
      </c>
      <c r="CU4" s="66">
        <v>30</v>
      </c>
      <c r="CV4" s="106">
        <v>0.42857142857142855</v>
      </c>
      <c r="CW4" s="66">
        <v>40</v>
      </c>
      <c r="CX4" s="106">
        <v>0.5714285714285714</v>
      </c>
      <c r="CY4" s="66">
        <v>70</v>
      </c>
      <c r="CZ4" s="106">
        <v>1</v>
      </c>
      <c r="DB4" s="105" t="s">
        <v>441</v>
      </c>
      <c r="DC4" s="66">
        <v>37</v>
      </c>
      <c r="DD4" s="106">
        <v>0.52857142857142858</v>
      </c>
      <c r="DE4" s="66">
        <v>33</v>
      </c>
      <c r="DF4" s="106">
        <v>0.47142857142857142</v>
      </c>
      <c r="DG4" s="66">
        <v>70</v>
      </c>
      <c r="DH4" s="106">
        <v>1</v>
      </c>
      <c r="DJ4" s="105" t="s">
        <v>441</v>
      </c>
      <c r="DK4" s="66">
        <v>4</v>
      </c>
      <c r="DL4" s="106">
        <v>5.7142857142857141E-2</v>
      </c>
      <c r="DM4" s="66">
        <v>66</v>
      </c>
      <c r="DN4" s="106">
        <v>0.94285714285714284</v>
      </c>
      <c r="DO4" s="66">
        <v>70</v>
      </c>
      <c r="DP4" s="106">
        <v>1</v>
      </c>
      <c r="DS4" s="105" t="s">
        <v>441</v>
      </c>
      <c r="DT4" s="66">
        <v>5</v>
      </c>
      <c r="DU4" s="106">
        <v>7.1428571428571425E-2</v>
      </c>
      <c r="DV4" s="66">
        <v>65</v>
      </c>
      <c r="DW4" s="106">
        <v>0.9285714285714286</v>
      </c>
      <c r="DX4" s="66">
        <v>70</v>
      </c>
      <c r="DY4" s="106">
        <v>1</v>
      </c>
      <c r="EB4" s="116" t="s">
        <v>1156</v>
      </c>
      <c r="EC4" s="97">
        <v>55</v>
      </c>
      <c r="ED4" s="107">
        <f t="shared" si="4"/>
        <v>0.18771331058020477</v>
      </c>
      <c r="EE4" s="97">
        <v>26</v>
      </c>
      <c r="EF4" s="107">
        <f t="shared" si="5"/>
        <v>8.8737201365187715E-2</v>
      </c>
      <c r="EG4" s="97">
        <v>57</v>
      </c>
      <c r="EH4" s="107">
        <f t="shared" si="6"/>
        <v>0.19453924914675769</v>
      </c>
      <c r="EI4" s="97">
        <v>37</v>
      </c>
      <c r="EJ4" s="107">
        <f t="shared" si="7"/>
        <v>0.12627986348122866</v>
      </c>
      <c r="EK4" s="97">
        <v>26</v>
      </c>
      <c r="EL4" s="107">
        <f t="shared" si="8"/>
        <v>8.8737201365187715E-2</v>
      </c>
      <c r="EM4" s="97">
        <v>45</v>
      </c>
      <c r="EN4" s="107">
        <f t="shared" si="9"/>
        <v>0.15358361774744028</v>
      </c>
      <c r="EO4" s="97">
        <v>20</v>
      </c>
      <c r="EP4" s="107">
        <f t="shared" si="10"/>
        <v>6.8259385665529013E-2</v>
      </c>
      <c r="EQ4" s="97">
        <v>27</v>
      </c>
      <c r="ER4" s="107">
        <f t="shared" si="11"/>
        <v>9.2150170648464161E-2</v>
      </c>
      <c r="ES4" s="97">
        <f t="shared" si="12"/>
        <v>293</v>
      </c>
      <c r="ET4" s="107">
        <v>1</v>
      </c>
      <c r="EU4" s="64"/>
      <c r="EV4" s="64"/>
    </row>
    <row r="5" spans="1:168" ht="13.8" x14ac:dyDescent="0.3">
      <c r="A5" s="116" t="s">
        <v>1158</v>
      </c>
      <c r="B5" s="97">
        <v>1</v>
      </c>
      <c r="C5" s="107">
        <v>3.5714285714285712E-2</v>
      </c>
      <c r="D5" s="97">
        <v>0</v>
      </c>
      <c r="E5" s="107">
        <v>0</v>
      </c>
      <c r="F5" s="97">
        <v>14</v>
      </c>
      <c r="G5" s="107">
        <v>0.5</v>
      </c>
      <c r="H5" s="97">
        <v>11</v>
      </c>
      <c r="I5" s="107">
        <v>0.39285714285714285</v>
      </c>
      <c r="J5" s="97">
        <v>1</v>
      </c>
      <c r="K5" s="107">
        <v>3.5714285714285712E-2</v>
      </c>
      <c r="L5" s="97">
        <v>1</v>
      </c>
      <c r="M5" s="107">
        <v>3.5714285714285712E-2</v>
      </c>
      <c r="N5" s="97">
        <v>28</v>
      </c>
      <c r="O5" s="106">
        <v>1</v>
      </c>
      <c r="R5" s="192"/>
      <c r="S5" s="137" t="s">
        <v>1158</v>
      </c>
      <c r="T5" s="121">
        <v>0</v>
      </c>
      <c r="U5" s="119">
        <v>0</v>
      </c>
      <c r="V5" s="121">
        <v>8</v>
      </c>
      <c r="W5" s="119">
        <v>0.2857142857142857</v>
      </c>
      <c r="X5" s="121">
        <v>1</v>
      </c>
      <c r="Y5" s="119">
        <v>3.5714285714285712E-2</v>
      </c>
      <c r="Z5" s="121">
        <v>17</v>
      </c>
      <c r="AA5" s="119">
        <v>0.6071428571428571</v>
      </c>
      <c r="AB5" s="121">
        <v>2</v>
      </c>
      <c r="AC5" s="119">
        <v>7.1428571428571425E-2</v>
      </c>
      <c r="AD5" s="138">
        <v>0</v>
      </c>
      <c r="AE5" s="139">
        <v>0</v>
      </c>
      <c r="AF5" s="138">
        <v>28</v>
      </c>
      <c r="AG5" s="119">
        <v>1</v>
      </c>
      <c r="AH5" s="182"/>
      <c r="AI5" s="106"/>
      <c r="AJ5" s="195"/>
      <c r="AK5" s="146" t="s">
        <v>1158</v>
      </c>
      <c r="AL5" s="121">
        <v>17</v>
      </c>
      <c r="AM5" s="119">
        <v>0.6071428571428571</v>
      </c>
      <c r="AN5" s="121">
        <v>2</v>
      </c>
      <c r="AO5" s="119">
        <v>7.1428571428571425E-2</v>
      </c>
      <c r="AP5" s="121">
        <v>4</v>
      </c>
      <c r="AQ5" s="119">
        <v>0.14285714285714285</v>
      </c>
      <c r="AR5" s="121">
        <v>5</v>
      </c>
      <c r="AS5" s="119">
        <v>0.17857142857142858</v>
      </c>
      <c r="AT5" s="121">
        <v>28</v>
      </c>
      <c r="AU5" s="119">
        <v>1</v>
      </c>
      <c r="AV5" s="182"/>
      <c r="AW5" s="63"/>
      <c r="AX5" s="178"/>
      <c r="AY5" s="146" t="s">
        <v>1158</v>
      </c>
      <c r="AZ5" s="121">
        <v>0</v>
      </c>
      <c r="BA5" s="119">
        <v>0</v>
      </c>
      <c r="BB5" s="121">
        <v>10</v>
      </c>
      <c r="BC5" s="119">
        <v>0.35714285714285715</v>
      </c>
      <c r="BD5" s="121">
        <v>2</v>
      </c>
      <c r="BE5" s="119">
        <v>7.1428571428571425E-2</v>
      </c>
      <c r="BF5" s="121">
        <v>8</v>
      </c>
      <c r="BG5" s="119">
        <v>0.2857142857142857</v>
      </c>
      <c r="BH5" s="121">
        <v>8</v>
      </c>
      <c r="BI5" s="119">
        <v>0.2857142857142857</v>
      </c>
      <c r="BJ5" s="121">
        <v>28</v>
      </c>
      <c r="BK5" s="119">
        <v>1</v>
      </c>
      <c r="BL5" s="203"/>
      <c r="BN5" s="178"/>
      <c r="BO5" s="146" t="s">
        <v>1158</v>
      </c>
      <c r="BP5" s="121">
        <v>4</v>
      </c>
      <c r="BQ5" s="119">
        <v>0.14285714285714285</v>
      </c>
      <c r="BR5" s="121">
        <v>7</v>
      </c>
      <c r="BS5" s="119">
        <v>0.25</v>
      </c>
      <c r="BT5" s="121">
        <v>5</v>
      </c>
      <c r="BU5" s="119">
        <v>0.17857142857142858</v>
      </c>
      <c r="BV5" s="121">
        <v>7</v>
      </c>
      <c r="BW5" s="119">
        <v>0.25</v>
      </c>
      <c r="BX5" s="121">
        <v>5</v>
      </c>
      <c r="BY5" s="119">
        <v>0.17857142857142858</v>
      </c>
      <c r="BZ5" s="121">
        <v>28</v>
      </c>
      <c r="CA5" s="119">
        <v>1</v>
      </c>
      <c r="CB5" s="182"/>
      <c r="CD5" s="146" t="s">
        <v>1158</v>
      </c>
      <c r="CE5" s="97">
        <v>11</v>
      </c>
      <c r="CF5" s="107">
        <f>CE5/CQ5</f>
        <v>0.10377358490566038</v>
      </c>
      <c r="CG5" s="97">
        <v>20</v>
      </c>
      <c r="CH5" s="107">
        <f>CG5/CQ5</f>
        <v>0.18867924528301888</v>
      </c>
      <c r="CI5" s="97">
        <v>13</v>
      </c>
      <c r="CJ5" s="107">
        <f t="shared" si="0"/>
        <v>0.12264150943396226</v>
      </c>
      <c r="CK5" s="97">
        <v>23</v>
      </c>
      <c r="CL5" s="107">
        <f t="shared" si="1"/>
        <v>0.21698113207547171</v>
      </c>
      <c r="CM5" s="97">
        <v>22</v>
      </c>
      <c r="CN5" s="107">
        <f t="shared" si="2"/>
        <v>0.20754716981132076</v>
      </c>
      <c r="CO5" s="97">
        <v>17</v>
      </c>
      <c r="CP5" s="107">
        <f t="shared" si="3"/>
        <v>0.16037735849056603</v>
      </c>
      <c r="CQ5" s="97">
        <v>106</v>
      </c>
      <c r="CR5" s="132">
        <v>1</v>
      </c>
      <c r="CT5" s="105" t="s">
        <v>442</v>
      </c>
      <c r="CU5" s="66">
        <v>13</v>
      </c>
      <c r="CV5" s="106">
        <v>0.4642857142857143</v>
      </c>
      <c r="CW5" s="66">
        <v>15</v>
      </c>
      <c r="CX5" s="106">
        <v>0.5357142857142857</v>
      </c>
      <c r="CY5" s="66">
        <v>28</v>
      </c>
      <c r="CZ5" s="106">
        <v>1</v>
      </c>
      <c r="DB5" s="105" t="s">
        <v>442</v>
      </c>
      <c r="DC5" s="66">
        <v>17</v>
      </c>
      <c r="DD5" s="106">
        <v>0.6071428571428571</v>
      </c>
      <c r="DE5" s="66">
        <v>11</v>
      </c>
      <c r="DF5" s="106">
        <v>0.39285714285714285</v>
      </c>
      <c r="DG5" s="66">
        <v>28</v>
      </c>
      <c r="DH5" s="106">
        <v>1</v>
      </c>
      <c r="DJ5" s="105" t="s">
        <v>442</v>
      </c>
      <c r="DK5" s="66">
        <v>1</v>
      </c>
      <c r="DL5" s="106">
        <v>3.5714285714285712E-2</v>
      </c>
      <c r="DM5" s="66">
        <v>27</v>
      </c>
      <c r="DN5" s="106">
        <v>0.9642857142857143</v>
      </c>
      <c r="DO5" s="66">
        <v>28</v>
      </c>
      <c r="DP5" s="106">
        <v>1</v>
      </c>
      <c r="DS5" s="105" t="s">
        <v>442</v>
      </c>
      <c r="DT5" s="66">
        <v>3</v>
      </c>
      <c r="DU5" s="106">
        <v>0.10714285714285714</v>
      </c>
      <c r="DV5" s="66">
        <v>25</v>
      </c>
      <c r="DW5" s="106">
        <v>0.8928571428571429</v>
      </c>
      <c r="DX5" s="66">
        <v>28</v>
      </c>
      <c r="DY5" s="106">
        <v>1</v>
      </c>
      <c r="EB5" s="116" t="s">
        <v>1158</v>
      </c>
      <c r="EC5" s="97">
        <v>25</v>
      </c>
      <c r="ED5" s="107">
        <f t="shared" si="4"/>
        <v>0.2032520325203252</v>
      </c>
      <c r="EE5" s="97">
        <v>13</v>
      </c>
      <c r="EF5" s="107">
        <f t="shared" si="5"/>
        <v>0.10569105691056911</v>
      </c>
      <c r="EG5" s="97">
        <v>20</v>
      </c>
      <c r="EH5" s="107">
        <f t="shared" si="6"/>
        <v>0.16260162601626016</v>
      </c>
      <c r="EI5" s="97">
        <v>15</v>
      </c>
      <c r="EJ5" s="107">
        <f t="shared" si="7"/>
        <v>0.12195121951219512</v>
      </c>
      <c r="EK5" s="97">
        <v>11</v>
      </c>
      <c r="EL5" s="107">
        <f t="shared" si="8"/>
        <v>8.943089430894309E-2</v>
      </c>
      <c r="EM5" s="97">
        <v>16</v>
      </c>
      <c r="EN5" s="107">
        <f t="shared" si="9"/>
        <v>0.13008130081300814</v>
      </c>
      <c r="EO5" s="97">
        <v>12</v>
      </c>
      <c r="EP5" s="107">
        <f t="shared" si="10"/>
        <v>9.7560975609756101E-2</v>
      </c>
      <c r="EQ5" s="97">
        <v>11</v>
      </c>
      <c r="ER5" s="107">
        <f t="shared" si="11"/>
        <v>8.943089430894309E-2</v>
      </c>
      <c r="ES5" s="97">
        <f t="shared" si="12"/>
        <v>123</v>
      </c>
      <c r="ET5" s="107">
        <v>1</v>
      </c>
      <c r="EU5" s="64"/>
      <c r="EV5" s="64"/>
    </row>
    <row r="6" spans="1:168" ht="13.8" x14ac:dyDescent="0.3">
      <c r="A6" s="116" t="s">
        <v>1159</v>
      </c>
      <c r="B6" s="97">
        <v>0</v>
      </c>
      <c r="C6" s="107">
        <v>0</v>
      </c>
      <c r="D6" s="97">
        <v>0</v>
      </c>
      <c r="E6" s="107">
        <v>0</v>
      </c>
      <c r="F6" s="97">
        <v>2</v>
      </c>
      <c r="G6" s="107">
        <v>0.5</v>
      </c>
      <c r="H6" s="97">
        <v>2</v>
      </c>
      <c r="I6" s="107">
        <v>0.5</v>
      </c>
      <c r="J6" s="97">
        <v>0</v>
      </c>
      <c r="K6" s="107">
        <v>0</v>
      </c>
      <c r="L6" s="97">
        <v>0</v>
      </c>
      <c r="M6" s="107">
        <v>0</v>
      </c>
      <c r="N6" s="97">
        <v>4</v>
      </c>
      <c r="O6" s="106">
        <v>1</v>
      </c>
      <c r="R6" s="192"/>
      <c r="S6" s="137" t="s">
        <v>1159</v>
      </c>
      <c r="T6" s="121">
        <v>0</v>
      </c>
      <c r="U6" s="119">
        <v>0</v>
      </c>
      <c r="V6" s="121">
        <v>0</v>
      </c>
      <c r="W6" s="119">
        <v>0</v>
      </c>
      <c r="X6" s="121">
        <v>1</v>
      </c>
      <c r="Y6" s="119">
        <v>0.25</v>
      </c>
      <c r="Z6" s="121">
        <v>2</v>
      </c>
      <c r="AA6" s="119">
        <v>0.5</v>
      </c>
      <c r="AB6" s="121">
        <v>1</v>
      </c>
      <c r="AC6" s="119">
        <v>0.25</v>
      </c>
      <c r="AD6" s="138">
        <v>0</v>
      </c>
      <c r="AE6" s="139">
        <v>0</v>
      </c>
      <c r="AF6" s="138">
        <v>4</v>
      </c>
      <c r="AG6" s="119">
        <v>1</v>
      </c>
      <c r="AH6" s="182"/>
      <c r="AI6" s="106"/>
      <c r="AJ6" s="195"/>
      <c r="AK6" s="146" t="s">
        <v>1159</v>
      </c>
      <c r="AL6" s="121">
        <v>2</v>
      </c>
      <c r="AM6" s="119">
        <v>0.5</v>
      </c>
      <c r="AN6" s="121">
        <v>0</v>
      </c>
      <c r="AO6" s="119">
        <v>0</v>
      </c>
      <c r="AP6" s="121">
        <v>1</v>
      </c>
      <c r="AQ6" s="119">
        <v>0.25</v>
      </c>
      <c r="AR6" s="121">
        <v>1</v>
      </c>
      <c r="AS6" s="119">
        <v>0.25</v>
      </c>
      <c r="AT6" s="121">
        <v>4</v>
      </c>
      <c r="AU6" s="119">
        <v>1</v>
      </c>
      <c r="AV6" s="182"/>
      <c r="AX6" s="178"/>
      <c r="AY6" s="146" t="s">
        <v>1159</v>
      </c>
      <c r="AZ6" s="121">
        <v>0</v>
      </c>
      <c r="BA6" s="119">
        <v>0</v>
      </c>
      <c r="BB6" s="121">
        <v>0</v>
      </c>
      <c r="BC6" s="119">
        <v>0</v>
      </c>
      <c r="BD6" s="121">
        <v>1</v>
      </c>
      <c r="BE6" s="119">
        <v>0.25</v>
      </c>
      <c r="BF6" s="121">
        <v>3</v>
      </c>
      <c r="BG6" s="119">
        <v>0.75</v>
      </c>
      <c r="BH6" s="121">
        <v>0</v>
      </c>
      <c r="BI6" s="119">
        <v>0</v>
      </c>
      <c r="BJ6" s="121">
        <v>4</v>
      </c>
      <c r="BK6" s="119">
        <v>1</v>
      </c>
      <c r="BL6" s="203"/>
      <c r="BN6" s="178"/>
      <c r="BO6" s="146" t="s">
        <v>1159</v>
      </c>
      <c r="BP6" s="121">
        <v>0</v>
      </c>
      <c r="BQ6" s="119">
        <v>0</v>
      </c>
      <c r="BR6" s="121">
        <v>2</v>
      </c>
      <c r="BS6" s="119">
        <v>0.5</v>
      </c>
      <c r="BT6" s="121">
        <v>0</v>
      </c>
      <c r="BU6" s="119">
        <v>0</v>
      </c>
      <c r="BV6" s="121">
        <v>1</v>
      </c>
      <c r="BW6" s="119">
        <v>0.25</v>
      </c>
      <c r="BX6" s="121">
        <v>1</v>
      </c>
      <c r="BY6" s="119">
        <v>0.25</v>
      </c>
      <c r="BZ6" s="121">
        <v>4</v>
      </c>
      <c r="CA6" s="119">
        <v>1</v>
      </c>
      <c r="CB6" s="182"/>
      <c r="CD6" s="146" t="s">
        <v>1159</v>
      </c>
      <c r="CE6" s="97">
        <v>2</v>
      </c>
      <c r="CF6" s="107">
        <f>CE6/CQ6</f>
        <v>0.15384615384615385</v>
      </c>
      <c r="CG6" s="97">
        <v>3</v>
      </c>
      <c r="CH6" s="107">
        <f>CG6/CQ6</f>
        <v>0.23076923076923078</v>
      </c>
      <c r="CI6" s="97">
        <v>1</v>
      </c>
      <c r="CJ6" s="107">
        <f t="shared" si="0"/>
        <v>7.6923076923076927E-2</v>
      </c>
      <c r="CK6" s="97">
        <v>4</v>
      </c>
      <c r="CL6" s="107">
        <f t="shared" si="1"/>
        <v>0.30769230769230771</v>
      </c>
      <c r="CM6" s="97">
        <v>2</v>
      </c>
      <c r="CN6" s="107">
        <f t="shared" si="2"/>
        <v>0.15384615384615385</v>
      </c>
      <c r="CO6" s="97">
        <v>1</v>
      </c>
      <c r="CP6" s="107">
        <f t="shared" si="3"/>
        <v>7.6923076923076927E-2</v>
      </c>
      <c r="CQ6" s="97">
        <v>13</v>
      </c>
      <c r="CR6" s="132">
        <v>1</v>
      </c>
      <c r="CT6" s="105" t="s">
        <v>445</v>
      </c>
      <c r="CU6" s="66">
        <v>1</v>
      </c>
      <c r="CV6" s="106">
        <v>0.25</v>
      </c>
      <c r="CW6" s="66">
        <v>3</v>
      </c>
      <c r="CX6" s="106">
        <v>0.75</v>
      </c>
      <c r="CY6" s="66">
        <v>4</v>
      </c>
      <c r="CZ6" s="106">
        <v>1</v>
      </c>
      <c r="DB6" s="105" t="s">
        <v>445</v>
      </c>
      <c r="DC6" s="66">
        <v>1</v>
      </c>
      <c r="DD6" s="106">
        <v>0.25</v>
      </c>
      <c r="DE6" s="66">
        <v>3</v>
      </c>
      <c r="DF6" s="106">
        <v>0.75</v>
      </c>
      <c r="DG6" s="66">
        <v>4</v>
      </c>
      <c r="DH6" s="106">
        <v>1</v>
      </c>
      <c r="DJ6" s="105" t="s">
        <v>445</v>
      </c>
      <c r="DK6" s="66">
        <v>0</v>
      </c>
      <c r="DL6" s="106">
        <v>0</v>
      </c>
      <c r="DM6" s="66">
        <v>4</v>
      </c>
      <c r="DN6" s="106">
        <v>1</v>
      </c>
      <c r="DO6" s="66">
        <v>4</v>
      </c>
      <c r="DP6" s="106">
        <v>1</v>
      </c>
      <c r="DS6" s="105" t="s">
        <v>445</v>
      </c>
      <c r="DT6" s="66">
        <v>0</v>
      </c>
      <c r="DU6" s="106">
        <v>0</v>
      </c>
      <c r="DV6" s="66">
        <v>4</v>
      </c>
      <c r="DW6" s="106">
        <v>1</v>
      </c>
      <c r="DX6" s="66">
        <v>4</v>
      </c>
      <c r="DY6" s="106">
        <v>1</v>
      </c>
      <c r="EB6" s="116" t="s">
        <v>1159</v>
      </c>
      <c r="EC6" s="97">
        <v>4</v>
      </c>
      <c r="ED6" s="107">
        <f t="shared" si="4"/>
        <v>0.22222222222222221</v>
      </c>
      <c r="EE6" s="97">
        <v>3</v>
      </c>
      <c r="EF6" s="107">
        <f t="shared" si="5"/>
        <v>0.16666666666666666</v>
      </c>
      <c r="EG6" s="97">
        <v>3</v>
      </c>
      <c r="EH6" s="107">
        <f t="shared" si="6"/>
        <v>0.16666666666666666</v>
      </c>
      <c r="EI6" s="97">
        <v>2</v>
      </c>
      <c r="EJ6" s="107">
        <f t="shared" si="7"/>
        <v>0.1111111111111111</v>
      </c>
      <c r="EK6" s="97">
        <v>0</v>
      </c>
      <c r="EL6" s="107">
        <f t="shared" si="8"/>
        <v>0</v>
      </c>
      <c r="EM6" s="97">
        <v>3</v>
      </c>
      <c r="EN6" s="107">
        <f t="shared" si="9"/>
        <v>0.16666666666666666</v>
      </c>
      <c r="EO6" s="97">
        <v>3</v>
      </c>
      <c r="EP6" s="107">
        <f t="shared" si="10"/>
        <v>0.16666666666666666</v>
      </c>
      <c r="EQ6" s="97">
        <v>0</v>
      </c>
      <c r="ER6" s="107">
        <f t="shared" si="11"/>
        <v>0</v>
      </c>
      <c r="ES6" s="97">
        <f t="shared" si="12"/>
        <v>18</v>
      </c>
      <c r="ET6" s="107">
        <v>1</v>
      </c>
      <c r="EU6" s="64"/>
      <c r="EV6" s="64"/>
    </row>
    <row r="7" spans="1:168" ht="13.8" x14ac:dyDescent="0.3">
      <c r="A7" s="116" t="s">
        <v>1160</v>
      </c>
      <c r="B7" s="97">
        <v>1</v>
      </c>
      <c r="C7" s="107">
        <v>2.3255813953488372E-2</v>
      </c>
      <c r="D7" s="97">
        <v>3</v>
      </c>
      <c r="E7" s="107">
        <v>6.9767441860465115E-2</v>
      </c>
      <c r="F7" s="97">
        <v>15</v>
      </c>
      <c r="G7" s="107">
        <v>0.34883720930232559</v>
      </c>
      <c r="H7" s="97">
        <v>17</v>
      </c>
      <c r="I7" s="107">
        <v>0.39534883720930231</v>
      </c>
      <c r="J7" s="97">
        <v>6</v>
      </c>
      <c r="K7" s="107">
        <v>0.13953488372093023</v>
      </c>
      <c r="L7" s="97">
        <v>1</v>
      </c>
      <c r="M7" s="107">
        <v>2.3255813953488372E-2</v>
      </c>
      <c r="N7" s="97">
        <v>43</v>
      </c>
      <c r="O7" s="106">
        <v>1</v>
      </c>
      <c r="R7" s="192"/>
      <c r="S7" s="140" t="s">
        <v>1160</v>
      </c>
      <c r="T7" s="121">
        <v>0</v>
      </c>
      <c r="U7" s="119">
        <v>0</v>
      </c>
      <c r="V7" s="121">
        <v>12</v>
      </c>
      <c r="W7" s="119">
        <v>0.27906976744186046</v>
      </c>
      <c r="X7" s="121">
        <v>1</v>
      </c>
      <c r="Y7" s="119">
        <v>2.3255813953488372E-2</v>
      </c>
      <c r="Z7" s="121">
        <v>23</v>
      </c>
      <c r="AA7" s="119">
        <v>0.53488372093023251</v>
      </c>
      <c r="AB7" s="121">
        <v>7</v>
      </c>
      <c r="AC7" s="119">
        <v>0.16279069767441862</v>
      </c>
      <c r="AD7" s="138">
        <v>0</v>
      </c>
      <c r="AE7" s="139">
        <v>0</v>
      </c>
      <c r="AF7" s="138">
        <v>43</v>
      </c>
      <c r="AG7" s="119">
        <v>1</v>
      </c>
      <c r="AH7" s="182"/>
      <c r="AI7" s="106"/>
      <c r="AJ7" s="195"/>
      <c r="AK7" s="147" t="s">
        <v>1160</v>
      </c>
      <c r="AL7" s="121">
        <v>27</v>
      </c>
      <c r="AM7" s="119">
        <v>0.62790697674418605</v>
      </c>
      <c r="AN7" s="121">
        <v>4</v>
      </c>
      <c r="AO7" s="119">
        <v>9.3023255813953487E-2</v>
      </c>
      <c r="AP7" s="121">
        <v>5</v>
      </c>
      <c r="AQ7" s="119">
        <v>0.11627906976744186</v>
      </c>
      <c r="AR7" s="121">
        <v>7</v>
      </c>
      <c r="AS7" s="119">
        <v>0.16279069767441862</v>
      </c>
      <c r="AT7" s="121">
        <v>43</v>
      </c>
      <c r="AU7" s="119">
        <v>1</v>
      </c>
      <c r="AV7" s="182"/>
      <c r="AX7" s="178"/>
      <c r="AY7" s="147" t="s">
        <v>1160</v>
      </c>
      <c r="AZ7" s="121">
        <v>3</v>
      </c>
      <c r="BA7" s="119">
        <v>6.9767441860465115E-2</v>
      </c>
      <c r="BB7" s="121">
        <v>16</v>
      </c>
      <c r="BC7" s="119">
        <v>0.37209302325581395</v>
      </c>
      <c r="BD7" s="121">
        <v>4</v>
      </c>
      <c r="BE7" s="119">
        <v>9.3023255813953487E-2</v>
      </c>
      <c r="BF7" s="121">
        <v>17</v>
      </c>
      <c r="BG7" s="119">
        <v>0.39534883720930231</v>
      </c>
      <c r="BH7" s="121">
        <v>3</v>
      </c>
      <c r="BI7" s="119">
        <v>6.9767441860465115E-2</v>
      </c>
      <c r="BJ7" s="121">
        <v>43</v>
      </c>
      <c r="BK7" s="119">
        <v>1</v>
      </c>
      <c r="BL7" s="203"/>
      <c r="BN7" s="178"/>
      <c r="BO7" s="147" t="s">
        <v>1160</v>
      </c>
      <c r="BP7" s="121">
        <v>12</v>
      </c>
      <c r="BQ7" s="119">
        <v>0.27906976744186046</v>
      </c>
      <c r="BR7" s="121">
        <v>16</v>
      </c>
      <c r="BS7" s="119">
        <v>0.37209302325581395</v>
      </c>
      <c r="BT7" s="121">
        <v>2</v>
      </c>
      <c r="BU7" s="119">
        <v>4.6511627906976744E-2</v>
      </c>
      <c r="BV7" s="121">
        <v>12</v>
      </c>
      <c r="BW7" s="119">
        <v>0.27906976744186046</v>
      </c>
      <c r="BX7" s="121">
        <v>1</v>
      </c>
      <c r="BY7" s="119">
        <v>2.3255813953488372E-2</v>
      </c>
      <c r="BZ7" s="121">
        <v>43</v>
      </c>
      <c r="CA7" s="119">
        <v>1</v>
      </c>
      <c r="CB7" s="182"/>
      <c r="CD7" s="147" t="s">
        <v>1160</v>
      </c>
      <c r="CE7" s="97">
        <v>15</v>
      </c>
      <c r="CF7" s="107">
        <f>CE7/CQ7</f>
        <v>0.10638297872340426</v>
      </c>
      <c r="CG7" s="97">
        <v>30</v>
      </c>
      <c r="CH7" s="107">
        <f>CG7/CQ7</f>
        <v>0.21276595744680851</v>
      </c>
      <c r="CI7" s="97">
        <v>14</v>
      </c>
      <c r="CJ7" s="107">
        <f t="shared" si="0"/>
        <v>9.9290780141843976E-2</v>
      </c>
      <c r="CK7" s="97">
        <v>33</v>
      </c>
      <c r="CL7" s="107">
        <f t="shared" si="1"/>
        <v>0.23404255319148937</v>
      </c>
      <c r="CM7" s="97">
        <v>29</v>
      </c>
      <c r="CN7" s="107">
        <f t="shared" si="2"/>
        <v>0.20567375886524822</v>
      </c>
      <c r="CO7" s="97">
        <v>20</v>
      </c>
      <c r="CP7" s="107">
        <f t="shared" si="3"/>
        <v>0.14184397163120568</v>
      </c>
      <c r="CQ7" s="97">
        <v>141</v>
      </c>
      <c r="CR7" s="132">
        <v>1</v>
      </c>
      <c r="CT7" s="105" t="s">
        <v>443</v>
      </c>
      <c r="CU7" s="66">
        <v>17</v>
      </c>
      <c r="CV7" s="106">
        <v>0.39534883720930231</v>
      </c>
      <c r="CW7" s="66">
        <v>26</v>
      </c>
      <c r="CX7" s="106">
        <v>0.60465116279069764</v>
      </c>
      <c r="CY7" s="66">
        <v>43</v>
      </c>
      <c r="CZ7" s="106">
        <v>1</v>
      </c>
      <c r="DB7" s="105" t="s">
        <v>443</v>
      </c>
      <c r="DC7" s="66">
        <v>21</v>
      </c>
      <c r="DD7" s="106">
        <v>0.48837209302325579</v>
      </c>
      <c r="DE7" s="66">
        <v>22</v>
      </c>
      <c r="DF7" s="106">
        <v>0.51162790697674421</v>
      </c>
      <c r="DG7" s="66">
        <v>43</v>
      </c>
      <c r="DH7" s="106">
        <v>1</v>
      </c>
      <c r="DJ7" s="105" t="s">
        <v>443</v>
      </c>
      <c r="DK7" s="66">
        <v>7</v>
      </c>
      <c r="DL7" s="106">
        <v>0.16279069767441862</v>
      </c>
      <c r="DM7" s="66">
        <v>36</v>
      </c>
      <c r="DN7" s="106">
        <v>0.83720930232558144</v>
      </c>
      <c r="DO7" s="66">
        <v>43</v>
      </c>
      <c r="DP7" s="106">
        <v>1</v>
      </c>
      <c r="DS7" s="105" t="s">
        <v>443</v>
      </c>
      <c r="DT7" s="66">
        <v>5</v>
      </c>
      <c r="DU7" s="106">
        <v>0.11627906976744186</v>
      </c>
      <c r="DV7" s="66">
        <v>38</v>
      </c>
      <c r="DW7" s="106">
        <v>0.88372093023255816</v>
      </c>
      <c r="DX7" s="66">
        <v>43</v>
      </c>
      <c r="DY7" s="106">
        <v>1</v>
      </c>
      <c r="EB7" s="117" t="s">
        <v>1160</v>
      </c>
      <c r="EC7" s="97">
        <v>31</v>
      </c>
      <c r="ED7" s="107">
        <f t="shared" si="4"/>
        <v>0.19620253164556961</v>
      </c>
      <c r="EE7" s="97">
        <v>14</v>
      </c>
      <c r="EF7" s="107">
        <f t="shared" si="5"/>
        <v>8.8607594936708861E-2</v>
      </c>
      <c r="EG7" s="97">
        <v>28</v>
      </c>
      <c r="EH7" s="107">
        <f t="shared" si="6"/>
        <v>0.17721518987341772</v>
      </c>
      <c r="EI7" s="97">
        <v>18</v>
      </c>
      <c r="EJ7" s="107">
        <f t="shared" si="7"/>
        <v>0.11392405063291139</v>
      </c>
      <c r="EK7" s="97">
        <v>16</v>
      </c>
      <c r="EL7" s="107">
        <f t="shared" si="8"/>
        <v>0.10126582278481013</v>
      </c>
      <c r="EM7" s="97">
        <v>21</v>
      </c>
      <c r="EN7" s="107">
        <f t="shared" si="9"/>
        <v>0.13291139240506328</v>
      </c>
      <c r="EO7" s="97">
        <v>22</v>
      </c>
      <c r="EP7" s="107">
        <f t="shared" si="10"/>
        <v>0.13924050632911392</v>
      </c>
      <c r="EQ7" s="97">
        <v>8</v>
      </c>
      <c r="ER7" s="107">
        <f t="shared" si="11"/>
        <v>5.0632911392405063E-2</v>
      </c>
      <c r="ES7" s="97">
        <f t="shared" si="12"/>
        <v>158</v>
      </c>
      <c r="ET7" s="107">
        <v>1</v>
      </c>
      <c r="EU7" s="64"/>
      <c r="EV7" s="64"/>
    </row>
    <row r="8" spans="1:168" ht="13.8" x14ac:dyDescent="0.3">
      <c r="A8" s="118" t="s">
        <v>477</v>
      </c>
      <c r="B8" s="123">
        <f>SUM(B3:B7)</f>
        <v>6</v>
      </c>
      <c r="C8" s="124">
        <f>B8/$N8</f>
        <v>2.8708133971291867E-2</v>
      </c>
      <c r="D8" s="123">
        <f>SUM(D3:D7)</f>
        <v>14</v>
      </c>
      <c r="E8" s="124">
        <f>D8/$N8</f>
        <v>6.6985645933014357E-2</v>
      </c>
      <c r="F8" s="123">
        <f>SUM(F3:F7)</f>
        <v>88</v>
      </c>
      <c r="G8" s="124">
        <f>F8/$N8</f>
        <v>0.42105263157894735</v>
      </c>
      <c r="H8" s="123">
        <f>SUM(H3:H7)</f>
        <v>76</v>
      </c>
      <c r="I8" s="124">
        <f>H8/$N8</f>
        <v>0.36363636363636365</v>
      </c>
      <c r="J8" s="123">
        <f>SUM(J3:J7)</f>
        <v>23</v>
      </c>
      <c r="K8" s="124">
        <f>J8/$N8</f>
        <v>0.11004784688995216</v>
      </c>
      <c r="L8" s="123">
        <f>SUM(L3:L7)</f>
        <v>2</v>
      </c>
      <c r="M8" s="124">
        <f>L8/$N8</f>
        <v>9.5693779904306216E-3</v>
      </c>
      <c r="N8" s="123">
        <f>SUM(N3:N7)</f>
        <v>209</v>
      </c>
      <c r="O8" s="58">
        <v>1</v>
      </c>
      <c r="R8" s="193"/>
      <c r="S8" s="141" t="s">
        <v>678</v>
      </c>
      <c r="T8" s="142">
        <f>SUM(T3:T7)</f>
        <v>3</v>
      </c>
      <c r="U8" s="143">
        <f>T8/$N8</f>
        <v>1.4354066985645933E-2</v>
      </c>
      <c r="V8" s="142">
        <f>SUM(V3:V7)</f>
        <v>59</v>
      </c>
      <c r="W8" s="143">
        <f>V8/$N8</f>
        <v>0.28229665071770332</v>
      </c>
      <c r="X8" s="142">
        <f>SUM(X3:X7)</f>
        <v>11</v>
      </c>
      <c r="Y8" s="143">
        <f>X8/$N8</f>
        <v>5.2631578947368418E-2</v>
      </c>
      <c r="Z8" s="142">
        <f>SUM(Z3:Z7)</f>
        <v>100</v>
      </c>
      <c r="AA8" s="143">
        <f>Z8/$N8</f>
        <v>0.4784688995215311</v>
      </c>
      <c r="AB8" s="142">
        <f>SUM(AB3:AB7)</f>
        <v>35</v>
      </c>
      <c r="AC8" s="143">
        <f>AB8/$N8</f>
        <v>0.1674641148325359</v>
      </c>
      <c r="AD8" s="144">
        <f>SUM(AD3:AD7)</f>
        <v>1</v>
      </c>
      <c r="AE8" s="143">
        <f>AD8/$N8</f>
        <v>4.7846889952153108E-3</v>
      </c>
      <c r="AF8" s="144">
        <f>SUM(AF3:AF7)</f>
        <v>209</v>
      </c>
      <c r="AG8" s="143">
        <v>1</v>
      </c>
      <c r="AH8" s="183"/>
      <c r="AI8" s="58"/>
      <c r="AJ8" s="196"/>
      <c r="AK8" s="148" t="s">
        <v>678</v>
      </c>
      <c r="AL8" s="142">
        <f>SUM(AL3:AL7)</f>
        <v>137</v>
      </c>
      <c r="AM8" s="143">
        <f>AL8/$N8</f>
        <v>0.65550239234449759</v>
      </c>
      <c r="AN8" s="142">
        <f>SUM(AN3:AN7)</f>
        <v>9</v>
      </c>
      <c r="AO8" s="143">
        <f>AN8/$N8</f>
        <v>4.3062200956937802E-2</v>
      </c>
      <c r="AP8" s="142">
        <f>SUM(AP3:AP7)</f>
        <v>26</v>
      </c>
      <c r="AQ8" s="143">
        <f>AP8/$N8</f>
        <v>0.12440191387559808</v>
      </c>
      <c r="AR8" s="142">
        <f>SUM(AR3:AR7)</f>
        <v>37</v>
      </c>
      <c r="AS8" s="143">
        <f>AR8/$N8</f>
        <v>0.17703349282296652</v>
      </c>
      <c r="AT8" s="142">
        <f>SUM(AT3:AT7)</f>
        <v>209</v>
      </c>
      <c r="AU8" s="143">
        <v>1</v>
      </c>
      <c r="AV8" s="183"/>
      <c r="AX8" s="179"/>
      <c r="AY8" s="148" t="s">
        <v>678</v>
      </c>
      <c r="AZ8" s="142">
        <v>6</v>
      </c>
      <c r="BA8" s="143">
        <v>2.8708133971291867E-2</v>
      </c>
      <c r="BB8" s="142">
        <v>72</v>
      </c>
      <c r="BC8" s="143">
        <v>0.34449760765550241</v>
      </c>
      <c r="BD8" s="142">
        <v>15</v>
      </c>
      <c r="BE8" s="143">
        <v>7.1770334928229665E-2</v>
      </c>
      <c r="BF8" s="142">
        <v>77</v>
      </c>
      <c r="BG8" s="143">
        <v>0.36842105263157893</v>
      </c>
      <c r="BH8" s="142">
        <v>39</v>
      </c>
      <c r="BI8" s="143">
        <v>0.18660287081339713</v>
      </c>
      <c r="BJ8" s="142">
        <v>209</v>
      </c>
      <c r="BK8" s="143">
        <v>1</v>
      </c>
      <c r="BL8" s="204"/>
      <c r="BN8" s="179"/>
      <c r="BO8" s="148" t="s">
        <v>678</v>
      </c>
      <c r="BP8" s="142">
        <v>33</v>
      </c>
      <c r="BQ8" s="143">
        <v>0.15789473684210525</v>
      </c>
      <c r="BR8" s="142">
        <v>70</v>
      </c>
      <c r="BS8" s="143">
        <v>0.3349282296650718</v>
      </c>
      <c r="BT8" s="142">
        <v>31</v>
      </c>
      <c r="BU8" s="143">
        <v>0.14832535885167464</v>
      </c>
      <c r="BV8" s="142">
        <v>54</v>
      </c>
      <c r="BW8" s="143">
        <v>0.25837320574162681</v>
      </c>
      <c r="BX8" s="142">
        <v>21</v>
      </c>
      <c r="BY8" s="143">
        <v>0.10047846889952153</v>
      </c>
      <c r="BZ8" s="142">
        <v>209</v>
      </c>
      <c r="CA8" s="143">
        <v>1</v>
      </c>
      <c r="CB8" s="183"/>
      <c r="CD8" s="149" t="s">
        <v>477</v>
      </c>
      <c r="CE8" s="123">
        <f>SUM(CE3:CE7)</f>
        <v>88</v>
      </c>
      <c r="CF8" s="124">
        <f>CE8/CQ$8</f>
        <v>0.11655629139072848</v>
      </c>
      <c r="CG8" s="123">
        <f>SUM(CG3:CG7)</f>
        <v>142</v>
      </c>
      <c r="CH8" s="124">
        <f>CG8/CQ$8</f>
        <v>0.18807947019867549</v>
      </c>
      <c r="CI8" s="123">
        <f>SUM(CI3:CI7)</f>
        <v>96</v>
      </c>
      <c r="CJ8" s="124">
        <f t="shared" si="0"/>
        <v>0.1271523178807947</v>
      </c>
      <c r="CK8" s="123">
        <f>SUM(CK3:CK7)</f>
        <v>168</v>
      </c>
      <c r="CL8" s="124">
        <f t="shared" si="1"/>
        <v>0.22251655629139072</v>
      </c>
      <c r="CM8" s="123">
        <f>SUM(CM3:CM7)</f>
        <v>146</v>
      </c>
      <c r="CN8" s="124">
        <f t="shared" si="2"/>
        <v>0.19337748344370861</v>
      </c>
      <c r="CO8" s="123">
        <f>SUM(CO3:CO7)</f>
        <v>115</v>
      </c>
      <c r="CP8" s="124">
        <f t="shared" si="3"/>
        <v>0.15231788079470199</v>
      </c>
      <c r="CQ8" s="57">
        <f>SUM(CQ3:CQ7)</f>
        <v>755</v>
      </c>
      <c r="CR8" s="58">
        <v>1</v>
      </c>
      <c r="CT8" s="100" t="s">
        <v>477</v>
      </c>
      <c r="CU8" s="57">
        <v>97</v>
      </c>
      <c r="CV8" s="58">
        <v>0.46411483253588515</v>
      </c>
      <c r="CW8" s="57">
        <v>112</v>
      </c>
      <c r="CX8" s="58">
        <v>0.53588516746411485</v>
      </c>
      <c r="CY8" s="57">
        <v>209</v>
      </c>
      <c r="CZ8" s="58">
        <v>1</v>
      </c>
      <c r="DB8" s="100" t="s">
        <v>477</v>
      </c>
      <c r="DC8" s="57">
        <v>123</v>
      </c>
      <c r="DD8" s="58">
        <v>0.58851674641148322</v>
      </c>
      <c r="DE8" s="57">
        <v>86</v>
      </c>
      <c r="DF8" s="58">
        <v>0.41148325358851673</v>
      </c>
      <c r="DG8" s="57">
        <v>209</v>
      </c>
      <c r="DH8" s="58">
        <v>1</v>
      </c>
      <c r="DJ8" s="100" t="s">
        <v>477</v>
      </c>
      <c r="DK8" s="57">
        <v>20</v>
      </c>
      <c r="DL8" s="58">
        <v>9.569377990430622E-2</v>
      </c>
      <c r="DM8" s="57">
        <v>189</v>
      </c>
      <c r="DN8" s="58">
        <v>0.90430622009569372</v>
      </c>
      <c r="DO8" s="57">
        <v>209</v>
      </c>
      <c r="DP8" s="58">
        <v>1</v>
      </c>
      <c r="DS8" s="100" t="s">
        <v>477</v>
      </c>
      <c r="DT8" s="57">
        <v>36</v>
      </c>
      <c r="DU8" s="58">
        <v>0.17224880382775121</v>
      </c>
      <c r="DV8" s="57">
        <v>173</v>
      </c>
      <c r="DW8" s="58">
        <v>0.82775119617224879</v>
      </c>
      <c r="DX8" s="57">
        <v>209</v>
      </c>
      <c r="DY8" s="58">
        <v>1</v>
      </c>
      <c r="EB8" s="100" t="s">
        <v>678</v>
      </c>
      <c r="EC8" s="123">
        <v>167</v>
      </c>
      <c r="ED8" s="124">
        <f t="shared" si="4"/>
        <v>0.19857312722948869</v>
      </c>
      <c r="EE8" s="123">
        <v>82</v>
      </c>
      <c r="EF8" s="124">
        <f t="shared" si="5"/>
        <v>9.7502972651605235E-2</v>
      </c>
      <c r="EG8" s="123">
        <v>152</v>
      </c>
      <c r="EH8" s="124">
        <f t="shared" si="6"/>
        <v>0.18073721759809749</v>
      </c>
      <c r="EI8" s="123">
        <v>105</v>
      </c>
      <c r="EJ8" s="124">
        <f t="shared" si="7"/>
        <v>0.1248513674197384</v>
      </c>
      <c r="EK8" s="123">
        <v>64</v>
      </c>
      <c r="EL8" s="124">
        <f t="shared" si="8"/>
        <v>7.6099881093935784E-2</v>
      </c>
      <c r="EM8" s="123">
        <v>117</v>
      </c>
      <c r="EN8" s="124">
        <f t="shared" si="9"/>
        <v>0.13912009512485138</v>
      </c>
      <c r="EO8" s="123">
        <v>74</v>
      </c>
      <c r="EP8" s="124">
        <f t="shared" si="10"/>
        <v>8.7990487514863255E-2</v>
      </c>
      <c r="EQ8" s="123">
        <v>80</v>
      </c>
      <c r="ER8" s="124">
        <f t="shared" si="11"/>
        <v>9.5124851367419744E-2</v>
      </c>
      <c r="ES8" s="123">
        <f t="shared" si="12"/>
        <v>841</v>
      </c>
      <c r="ET8" s="124">
        <v>1</v>
      </c>
      <c r="EU8" s="64"/>
      <c r="EV8" s="64"/>
    </row>
    <row r="9" spans="1:168" ht="14.4" customHeight="1" x14ac:dyDescent="0.3"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108"/>
      <c r="R9" s="191" t="s">
        <v>944</v>
      </c>
      <c r="S9" s="133" t="s">
        <v>1157</v>
      </c>
      <c r="T9" s="134">
        <v>0</v>
      </c>
      <c r="U9" s="120">
        <v>0</v>
      </c>
      <c r="V9" s="134">
        <v>13</v>
      </c>
      <c r="W9" s="120">
        <v>0.203125</v>
      </c>
      <c r="X9" s="134">
        <v>6</v>
      </c>
      <c r="Y9" s="120">
        <v>9.375E-2</v>
      </c>
      <c r="Z9" s="134">
        <v>33</v>
      </c>
      <c r="AA9" s="120">
        <v>0.515625</v>
      </c>
      <c r="AB9" s="134">
        <v>11</v>
      </c>
      <c r="AC9" s="120">
        <v>0.171875</v>
      </c>
      <c r="AD9" s="135">
        <v>1</v>
      </c>
      <c r="AE9" s="136">
        <v>1.5625E-2</v>
      </c>
      <c r="AF9" s="135">
        <v>64</v>
      </c>
      <c r="AG9" s="120">
        <v>1</v>
      </c>
      <c r="AH9" s="181">
        <v>0.56769999999999998</v>
      </c>
      <c r="AJ9" s="194" t="s">
        <v>857</v>
      </c>
      <c r="AK9" s="145" t="s">
        <v>1157</v>
      </c>
      <c r="AL9" s="134">
        <v>1</v>
      </c>
      <c r="AM9" s="120">
        <v>1.5625E-2</v>
      </c>
      <c r="AN9" s="134">
        <v>5</v>
      </c>
      <c r="AO9" s="120">
        <v>7.8125E-2</v>
      </c>
      <c r="AP9" s="134">
        <v>18</v>
      </c>
      <c r="AQ9" s="120">
        <v>0.28125</v>
      </c>
      <c r="AR9" s="134">
        <v>40</v>
      </c>
      <c r="AS9" s="120">
        <v>0.625</v>
      </c>
      <c r="AT9" s="134">
        <v>64</v>
      </c>
      <c r="AU9" s="120">
        <v>1</v>
      </c>
      <c r="AV9" s="181">
        <v>0.8236</v>
      </c>
      <c r="AX9" s="177" t="s">
        <v>958</v>
      </c>
      <c r="AY9" s="145" t="s">
        <v>1157</v>
      </c>
      <c r="AZ9" s="134">
        <v>5</v>
      </c>
      <c r="BA9" s="120">
        <v>7.8125E-2</v>
      </c>
      <c r="BB9" s="134">
        <v>19</v>
      </c>
      <c r="BC9" s="120">
        <v>0.296875</v>
      </c>
      <c r="BD9" s="134">
        <v>16</v>
      </c>
      <c r="BE9" s="120">
        <v>0.25</v>
      </c>
      <c r="BF9" s="134">
        <v>15</v>
      </c>
      <c r="BG9" s="120">
        <v>0.234375</v>
      </c>
      <c r="BH9" s="134">
        <v>9</v>
      </c>
      <c r="BI9" s="120">
        <v>0.140625</v>
      </c>
      <c r="BJ9" s="134">
        <v>64</v>
      </c>
      <c r="BK9" s="120">
        <v>1</v>
      </c>
      <c r="BL9" s="181">
        <v>5.3999999999999999E-2</v>
      </c>
      <c r="BN9" s="177" t="s">
        <v>889</v>
      </c>
      <c r="BO9" s="145" t="s">
        <v>1157</v>
      </c>
      <c r="BP9" s="134">
        <v>11</v>
      </c>
      <c r="BQ9" s="120">
        <v>0.171875</v>
      </c>
      <c r="BR9" s="134">
        <v>19</v>
      </c>
      <c r="BS9" s="120">
        <v>0.296875</v>
      </c>
      <c r="BT9" s="134">
        <v>14</v>
      </c>
      <c r="BU9" s="120">
        <v>0.21875</v>
      </c>
      <c r="BV9" s="134">
        <v>12</v>
      </c>
      <c r="BW9" s="120">
        <v>0.1875</v>
      </c>
      <c r="BX9" s="134">
        <v>8</v>
      </c>
      <c r="BY9" s="120">
        <v>0.125</v>
      </c>
      <c r="BZ9" s="134">
        <v>64</v>
      </c>
      <c r="CA9" s="120">
        <v>1</v>
      </c>
      <c r="CB9" s="181">
        <v>0.55220000000000002</v>
      </c>
      <c r="CD9" s="87" t="s">
        <v>676</v>
      </c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EB9" s="87" t="s">
        <v>676</v>
      </c>
    </row>
    <row r="10" spans="1:168" ht="13.8" x14ac:dyDescent="0.3">
      <c r="R10" s="192"/>
      <c r="S10" s="137" t="s">
        <v>1156</v>
      </c>
      <c r="T10" s="121">
        <v>0</v>
      </c>
      <c r="U10" s="119">
        <v>0</v>
      </c>
      <c r="V10" s="121">
        <v>20</v>
      </c>
      <c r="W10" s="119">
        <v>0.2857142857142857</v>
      </c>
      <c r="X10" s="121">
        <v>8</v>
      </c>
      <c r="Y10" s="119">
        <v>0.11428571428571428</v>
      </c>
      <c r="Z10" s="121">
        <v>35</v>
      </c>
      <c r="AA10" s="119">
        <v>0.5</v>
      </c>
      <c r="AB10" s="121">
        <v>7</v>
      </c>
      <c r="AC10" s="119">
        <v>0.1</v>
      </c>
      <c r="AD10" s="138">
        <v>0</v>
      </c>
      <c r="AE10" s="139">
        <v>0</v>
      </c>
      <c r="AF10" s="138">
        <v>70</v>
      </c>
      <c r="AG10" s="119">
        <v>1</v>
      </c>
      <c r="AH10" s="182"/>
      <c r="AJ10" s="195"/>
      <c r="AK10" s="146" t="s">
        <v>1156</v>
      </c>
      <c r="AL10" s="121">
        <v>0</v>
      </c>
      <c r="AM10" s="119">
        <v>0</v>
      </c>
      <c r="AN10" s="121">
        <v>7</v>
      </c>
      <c r="AO10" s="119">
        <v>0.1</v>
      </c>
      <c r="AP10" s="121">
        <v>30</v>
      </c>
      <c r="AQ10" s="119">
        <v>0.42857142857142855</v>
      </c>
      <c r="AR10" s="121">
        <v>33</v>
      </c>
      <c r="AS10" s="119">
        <v>0.47142857142857142</v>
      </c>
      <c r="AT10" s="121">
        <v>70</v>
      </c>
      <c r="AU10" s="119">
        <v>1</v>
      </c>
      <c r="AV10" s="182"/>
      <c r="AX10" s="178"/>
      <c r="AY10" s="146" t="s">
        <v>1156</v>
      </c>
      <c r="AZ10" s="121">
        <v>4</v>
      </c>
      <c r="BA10" s="119">
        <v>5.7142857142857141E-2</v>
      </c>
      <c r="BB10" s="121">
        <v>26</v>
      </c>
      <c r="BC10" s="119">
        <v>0.37142857142857144</v>
      </c>
      <c r="BD10" s="121">
        <v>9</v>
      </c>
      <c r="BE10" s="119">
        <v>0.12857142857142856</v>
      </c>
      <c r="BF10" s="121">
        <v>17</v>
      </c>
      <c r="BG10" s="119">
        <v>0.24285714285714285</v>
      </c>
      <c r="BH10" s="121">
        <v>14</v>
      </c>
      <c r="BI10" s="119">
        <v>0.2</v>
      </c>
      <c r="BJ10" s="121">
        <v>70</v>
      </c>
      <c r="BK10" s="119">
        <v>1</v>
      </c>
      <c r="BL10" s="182"/>
      <c r="BN10" s="178"/>
      <c r="BO10" s="146" t="s">
        <v>1156</v>
      </c>
      <c r="BP10" s="121">
        <v>11</v>
      </c>
      <c r="BQ10" s="119">
        <v>0.15714285714285714</v>
      </c>
      <c r="BR10" s="121">
        <v>20</v>
      </c>
      <c r="BS10" s="119">
        <v>0.2857142857142857</v>
      </c>
      <c r="BT10" s="121">
        <v>11</v>
      </c>
      <c r="BU10" s="119">
        <v>0.15714285714285714</v>
      </c>
      <c r="BV10" s="121">
        <v>21</v>
      </c>
      <c r="BW10" s="119">
        <v>0.3</v>
      </c>
      <c r="BX10" s="121">
        <v>7</v>
      </c>
      <c r="BY10" s="119">
        <v>0.1</v>
      </c>
      <c r="BZ10" s="121">
        <v>70</v>
      </c>
      <c r="CA10" s="119">
        <v>1</v>
      </c>
      <c r="CB10" s="182"/>
      <c r="CD10" s="155" t="s">
        <v>1154</v>
      </c>
      <c r="CE10" s="176" t="s">
        <v>917</v>
      </c>
      <c r="CF10" s="176"/>
      <c r="CG10" s="176" t="s">
        <v>918</v>
      </c>
      <c r="CH10" s="176"/>
      <c r="CI10" s="176" t="s">
        <v>919</v>
      </c>
      <c r="CJ10" s="176"/>
      <c r="CK10" s="176" t="s">
        <v>920</v>
      </c>
      <c r="CL10" s="176"/>
      <c r="CM10" s="176" t="s">
        <v>916</v>
      </c>
      <c r="CN10" s="176"/>
      <c r="CO10" s="176" t="s">
        <v>929</v>
      </c>
      <c r="CP10" s="176" t="s">
        <v>930</v>
      </c>
    </row>
    <row r="11" spans="1:168" ht="13.8" x14ac:dyDescent="0.3">
      <c r="R11" s="192"/>
      <c r="S11" s="137" t="s">
        <v>1158</v>
      </c>
      <c r="T11" s="121">
        <v>1</v>
      </c>
      <c r="U11" s="119">
        <v>3.5714285714285712E-2</v>
      </c>
      <c r="V11" s="121">
        <v>6</v>
      </c>
      <c r="W11" s="119">
        <v>0.21428571428571427</v>
      </c>
      <c r="X11" s="121">
        <v>5</v>
      </c>
      <c r="Y11" s="119">
        <v>0.17857142857142858</v>
      </c>
      <c r="Z11" s="121">
        <v>14</v>
      </c>
      <c r="AA11" s="119">
        <v>0.5</v>
      </c>
      <c r="AB11" s="121">
        <v>2</v>
      </c>
      <c r="AC11" s="119">
        <v>7.1428571428571425E-2</v>
      </c>
      <c r="AD11" s="138">
        <v>0</v>
      </c>
      <c r="AE11" s="139">
        <v>0</v>
      </c>
      <c r="AF11" s="138">
        <v>28</v>
      </c>
      <c r="AG11" s="119">
        <v>1</v>
      </c>
      <c r="AH11" s="182"/>
      <c r="AJ11" s="195"/>
      <c r="AK11" s="146" t="s">
        <v>1158</v>
      </c>
      <c r="AL11" s="121">
        <v>0</v>
      </c>
      <c r="AM11" s="119">
        <v>0</v>
      </c>
      <c r="AN11" s="121">
        <v>2</v>
      </c>
      <c r="AO11" s="119">
        <v>7.1428571428571425E-2</v>
      </c>
      <c r="AP11" s="121">
        <v>12</v>
      </c>
      <c r="AQ11" s="119">
        <v>0.42857142857142855</v>
      </c>
      <c r="AR11" s="121">
        <v>14</v>
      </c>
      <c r="AS11" s="119">
        <v>0.5</v>
      </c>
      <c r="AT11" s="121">
        <v>28</v>
      </c>
      <c r="AU11" s="119">
        <v>1</v>
      </c>
      <c r="AV11" s="182"/>
      <c r="AX11" s="178"/>
      <c r="AY11" s="146" t="s">
        <v>1158</v>
      </c>
      <c r="AZ11" s="121">
        <v>0</v>
      </c>
      <c r="BA11" s="119">
        <v>0</v>
      </c>
      <c r="BB11" s="121">
        <v>10</v>
      </c>
      <c r="BC11" s="119">
        <v>0.35714285714285715</v>
      </c>
      <c r="BD11" s="121">
        <v>3</v>
      </c>
      <c r="BE11" s="119">
        <v>0.10714285714285714</v>
      </c>
      <c r="BF11" s="121">
        <v>6</v>
      </c>
      <c r="BG11" s="119">
        <v>0.21428571428571427</v>
      </c>
      <c r="BH11" s="121">
        <v>9</v>
      </c>
      <c r="BI11" s="119">
        <v>0.32142857142857145</v>
      </c>
      <c r="BJ11" s="121">
        <v>28</v>
      </c>
      <c r="BK11" s="119">
        <v>1</v>
      </c>
      <c r="BL11" s="182"/>
      <c r="BN11" s="178"/>
      <c r="BO11" s="146" t="s">
        <v>1158</v>
      </c>
      <c r="BP11" s="121">
        <v>3</v>
      </c>
      <c r="BQ11" s="119">
        <v>0.10714285714285714</v>
      </c>
      <c r="BR11" s="121">
        <v>8</v>
      </c>
      <c r="BS11" s="119">
        <v>0.2857142857142857</v>
      </c>
      <c r="BT11" s="121">
        <v>4</v>
      </c>
      <c r="BU11" s="119">
        <v>0.14285714285714285</v>
      </c>
      <c r="BV11" s="121">
        <v>10</v>
      </c>
      <c r="BW11" s="119">
        <v>0.35714285714285715</v>
      </c>
      <c r="BX11" s="121">
        <v>3</v>
      </c>
      <c r="BY11" s="119">
        <v>0.10714285714285714</v>
      </c>
      <c r="BZ11" s="121">
        <v>28</v>
      </c>
      <c r="CA11" s="119">
        <v>1</v>
      </c>
      <c r="CB11" s="182"/>
      <c r="CD11" s="156"/>
      <c r="CE11" s="150" t="s">
        <v>823</v>
      </c>
      <c r="CF11" s="150" t="s">
        <v>669</v>
      </c>
      <c r="CG11" s="150" t="s">
        <v>823</v>
      </c>
      <c r="CH11" s="150" t="s">
        <v>669</v>
      </c>
      <c r="CI11" s="150" t="s">
        <v>823</v>
      </c>
      <c r="CJ11" s="150" t="s">
        <v>669</v>
      </c>
      <c r="CK11" s="150" t="s">
        <v>823</v>
      </c>
      <c r="CL11" s="150" t="s">
        <v>669</v>
      </c>
      <c r="CM11" s="150" t="s">
        <v>823</v>
      </c>
      <c r="CN11" s="150" t="s">
        <v>669</v>
      </c>
      <c r="CO11" s="150" t="s">
        <v>823</v>
      </c>
      <c r="CP11" s="150" t="s">
        <v>669</v>
      </c>
    </row>
    <row r="12" spans="1:168" ht="14.4" customHeight="1" x14ac:dyDescent="0.3">
      <c r="R12" s="192"/>
      <c r="S12" s="137" t="s">
        <v>1159</v>
      </c>
      <c r="T12" s="121">
        <v>0</v>
      </c>
      <c r="U12" s="119">
        <v>0</v>
      </c>
      <c r="V12" s="121">
        <v>1</v>
      </c>
      <c r="W12" s="119">
        <v>0.25</v>
      </c>
      <c r="X12" s="121">
        <v>0</v>
      </c>
      <c r="Y12" s="119">
        <v>0</v>
      </c>
      <c r="Z12" s="121">
        <v>2</v>
      </c>
      <c r="AA12" s="119">
        <v>0.5</v>
      </c>
      <c r="AB12" s="121">
        <v>1</v>
      </c>
      <c r="AC12" s="119">
        <v>0.25</v>
      </c>
      <c r="AD12" s="138">
        <v>0</v>
      </c>
      <c r="AE12" s="139">
        <v>0</v>
      </c>
      <c r="AF12" s="138">
        <v>4</v>
      </c>
      <c r="AG12" s="119">
        <v>1</v>
      </c>
      <c r="AH12" s="182"/>
      <c r="AJ12" s="195"/>
      <c r="AK12" s="146" t="s">
        <v>1159</v>
      </c>
      <c r="AL12" s="121">
        <v>0</v>
      </c>
      <c r="AM12" s="119">
        <v>0</v>
      </c>
      <c r="AN12" s="121">
        <v>0</v>
      </c>
      <c r="AO12" s="119">
        <v>0</v>
      </c>
      <c r="AP12" s="121">
        <v>2</v>
      </c>
      <c r="AQ12" s="119">
        <v>0.5</v>
      </c>
      <c r="AR12" s="121">
        <v>2</v>
      </c>
      <c r="AS12" s="119">
        <v>0.5</v>
      </c>
      <c r="AT12" s="121">
        <v>4</v>
      </c>
      <c r="AU12" s="119">
        <v>1</v>
      </c>
      <c r="AV12" s="182"/>
      <c r="AX12" s="178"/>
      <c r="AY12" s="146" t="s">
        <v>1159</v>
      </c>
      <c r="AZ12" s="121">
        <v>0</v>
      </c>
      <c r="BA12" s="119">
        <v>0</v>
      </c>
      <c r="BB12" s="121">
        <v>2</v>
      </c>
      <c r="BC12" s="119">
        <v>0.5</v>
      </c>
      <c r="BD12" s="121">
        <v>0</v>
      </c>
      <c r="BE12" s="119">
        <v>0</v>
      </c>
      <c r="BF12" s="121">
        <v>2</v>
      </c>
      <c r="BG12" s="119">
        <v>0.5</v>
      </c>
      <c r="BH12" s="121">
        <v>0</v>
      </c>
      <c r="BI12" s="119">
        <v>0</v>
      </c>
      <c r="BJ12" s="121">
        <v>4</v>
      </c>
      <c r="BK12" s="119">
        <v>1</v>
      </c>
      <c r="BL12" s="182"/>
      <c r="BN12" s="178"/>
      <c r="BO12" s="146" t="s">
        <v>1159</v>
      </c>
      <c r="BP12" s="121">
        <v>0</v>
      </c>
      <c r="BQ12" s="119">
        <v>0</v>
      </c>
      <c r="BR12" s="121">
        <v>2</v>
      </c>
      <c r="BS12" s="119">
        <v>0.5</v>
      </c>
      <c r="BT12" s="121">
        <v>0</v>
      </c>
      <c r="BU12" s="119">
        <v>0</v>
      </c>
      <c r="BV12" s="121">
        <v>1</v>
      </c>
      <c r="BW12" s="119">
        <v>0.25</v>
      </c>
      <c r="BX12" s="121">
        <v>1</v>
      </c>
      <c r="BY12" s="119">
        <v>0.25</v>
      </c>
      <c r="BZ12" s="121">
        <v>4</v>
      </c>
      <c r="CA12" s="119">
        <v>1</v>
      </c>
      <c r="CB12" s="182"/>
      <c r="CD12" s="145" t="s">
        <v>1157</v>
      </c>
      <c r="CE12" s="97">
        <v>16</v>
      </c>
      <c r="CF12" s="107">
        <v>0.25</v>
      </c>
      <c r="CG12" s="97">
        <v>36</v>
      </c>
      <c r="CH12" s="107">
        <v>0.5625</v>
      </c>
      <c r="CI12" s="97">
        <v>9</v>
      </c>
      <c r="CJ12" s="107">
        <v>0.140625</v>
      </c>
      <c r="CK12" s="97">
        <v>1</v>
      </c>
      <c r="CL12" s="107">
        <v>1.5625E-2</v>
      </c>
      <c r="CM12" s="97">
        <v>2</v>
      </c>
      <c r="CN12" s="107">
        <v>3.125E-2</v>
      </c>
      <c r="CO12" s="97">
        <v>64</v>
      </c>
      <c r="CP12" s="107">
        <v>1</v>
      </c>
      <c r="CT12" s="173" t="s">
        <v>968</v>
      </c>
      <c r="CU12" s="101" t="s">
        <v>117</v>
      </c>
      <c r="CV12" s="101" t="s">
        <v>203</v>
      </c>
      <c r="CW12" s="102" t="s">
        <v>929</v>
      </c>
      <c r="DB12" s="173" t="s">
        <v>968</v>
      </c>
      <c r="DC12" s="101" t="s">
        <v>117</v>
      </c>
      <c r="DD12" s="101" t="s">
        <v>203</v>
      </c>
      <c r="DE12" s="102" t="s">
        <v>929</v>
      </c>
      <c r="DJ12" s="173" t="s">
        <v>968</v>
      </c>
      <c r="DK12" s="101" t="s">
        <v>117</v>
      </c>
      <c r="DL12" s="101" t="s">
        <v>203</v>
      </c>
      <c r="DM12" s="102" t="s">
        <v>929</v>
      </c>
      <c r="DS12" s="173" t="s">
        <v>968</v>
      </c>
      <c r="DT12" s="101" t="s">
        <v>117</v>
      </c>
      <c r="DU12" s="101" t="s">
        <v>203</v>
      </c>
      <c r="DV12" s="102" t="s">
        <v>929</v>
      </c>
    </row>
    <row r="13" spans="1:168" ht="14.4" customHeight="1" x14ac:dyDescent="0.3">
      <c r="A13" s="173" t="s">
        <v>1161</v>
      </c>
      <c r="B13" s="175" t="s">
        <v>474</v>
      </c>
      <c r="C13" s="175"/>
      <c r="D13" s="175" t="s">
        <v>473</v>
      </c>
      <c r="E13" s="175"/>
      <c r="F13" s="175" t="s">
        <v>475</v>
      </c>
      <c r="G13" s="175"/>
      <c r="H13" s="175" t="s">
        <v>673</v>
      </c>
      <c r="I13" s="175"/>
      <c r="J13" s="174" t="s">
        <v>929</v>
      </c>
      <c r="K13" s="174" t="s">
        <v>930</v>
      </c>
      <c r="L13"/>
      <c r="M13"/>
      <c r="N13"/>
      <c r="O13"/>
      <c r="P13"/>
      <c r="R13" s="192"/>
      <c r="S13" s="140" t="s">
        <v>1160</v>
      </c>
      <c r="T13" s="121">
        <v>1</v>
      </c>
      <c r="U13" s="119">
        <v>2.3255813953488372E-2</v>
      </c>
      <c r="V13" s="121">
        <v>11</v>
      </c>
      <c r="W13" s="119">
        <v>0.2558139534883721</v>
      </c>
      <c r="X13" s="121">
        <v>2</v>
      </c>
      <c r="Y13" s="119">
        <v>4.6511627906976744E-2</v>
      </c>
      <c r="Z13" s="121">
        <v>19</v>
      </c>
      <c r="AA13" s="119">
        <v>0.44186046511627908</v>
      </c>
      <c r="AB13" s="121">
        <v>10</v>
      </c>
      <c r="AC13" s="119">
        <v>0.23255813953488372</v>
      </c>
      <c r="AD13" s="138">
        <v>0</v>
      </c>
      <c r="AE13" s="139">
        <v>0</v>
      </c>
      <c r="AF13" s="138">
        <v>43</v>
      </c>
      <c r="AG13" s="119">
        <v>1</v>
      </c>
      <c r="AH13" s="182"/>
      <c r="AJ13" s="195"/>
      <c r="AK13" s="147" t="s">
        <v>1160</v>
      </c>
      <c r="AL13" s="121">
        <v>0</v>
      </c>
      <c r="AM13" s="119">
        <v>0</v>
      </c>
      <c r="AN13" s="121">
        <v>5</v>
      </c>
      <c r="AO13" s="119">
        <v>0.11627906976744186</v>
      </c>
      <c r="AP13" s="121">
        <v>16</v>
      </c>
      <c r="AQ13" s="119">
        <v>0.37209302325581395</v>
      </c>
      <c r="AR13" s="121">
        <v>22</v>
      </c>
      <c r="AS13" s="119">
        <v>0.51162790697674421</v>
      </c>
      <c r="AT13" s="121">
        <v>43</v>
      </c>
      <c r="AU13" s="119">
        <v>1</v>
      </c>
      <c r="AV13" s="182"/>
      <c r="AX13" s="178"/>
      <c r="AY13" s="147" t="s">
        <v>1160</v>
      </c>
      <c r="AZ13" s="121">
        <v>5</v>
      </c>
      <c r="BA13" s="119">
        <v>0.11627906976744186</v>
      </c>
      <c r="BB13" s="121">
        <v>21</v>
      </c>
      <c r="BC13" s="119">
        <v>0.48837209302325579</v>
      </c>
      <c r="BD13" s="121">
        <v>10</v>
      </c>
      <c r="BE13" s="119">
        <v>0.23255813953488372</v>
      </c>
      <c r="BF13" s="121">
        <v>6</v>
      </c>
      <c r="BG13" s="119">
        <v>0.13953488372093023</v>
      </c>
      <c r="BH13" s="121">
        <v>1</v>
      </c>
      <c r="BI13" s="119">
        <v>2.3255813953488372E-2</v>
      </c>
      <c r="BJ13" s="121">
        <v>43</v>
      </c>
      <c r="BK13" s="119">
        <v>1</v>
      </c>
      <c r="BL13" s="182"/>
      <c r="BN13" s="178"/>
      <c r="BO13" s="147" t="s">
        <v>1160</v>
      </c>
      <c r="BP13" s="121">
        <v>14</v>
      </c>
      <c r="BQ13" s="119">
        <v>0.32558139534883723</v>
      </c>
      <c r="BR13" s="121">
        <v>12</v>
      </c>
      <c r="BS13" s="119">
        <v>0.27906976744186046</v>
      </c>
      <c r="BT13" s="121">
        <v>4</v>
      </c>
      <c r="BU13" s="119">
        <v>9.3023255813953487E-2</v>
      </c>
      <c r="BV13" s="121">
        <v>10</v>
      </c>
      <c r="BW13" s="119">
        <v>0.23255813953488372</v>
      </c>
      <c r="BX13" s="121">
        <v>3</v>
      </c>
      <c r="BY13" s="119">
        <v>6.9767441860465115E-2</v>
      </c>
      <c r="BZ13" s="121">
        <v>43</v>
      </c>
      <c r="CA13" s="119">
        <v>1</v>
      </c>
      <c r="CB13" s="182"/>
      <c r="CD13" s="146" t="s">
        <v>1156</v>
      </c>
      <c r="CE13" s="97">
        <v>14</v>
      </c>
      <c r="CF13" s="107">
        <v>0.2</v>
      </c>
      <c r="CG13" s="97">
        <v>37</v>
      </c>
      <c r="CH13" s="107">
        <v>0.52857142857142858</v>
      </c>
      <c r="CI13" s="97">
        <v>16</v>
      </c>
      <c r="CJ13" s="107">
        <v>0.22857142857142856</v>
      </c>
      <c r="CK13" s="97">
        <v>2</v>
      </c>
      <c r="CL13" s="107">
        <v>2.8571428571428571E-2</v>
      </c>
      <c r="CM13" s="97">
        <v>1</v>
      </c>
      <c r="CN13" s="107">
        <v>1.4285714285714285E-2</v>
      </c>
      <c r="CO13" s="97">
        <v>70</v>
      </c>
      <c r="CP13" s="107">
        <v>1</v>
      </c>
      <c r="CT13" s="162"/>
      <c r="CU13" s="43" t="s">
        <v>669</v>
      </c>
      <c r="CV13" s="43" t="s">
        <v>669</v>
      </c>
      <c r="CW13" s="43" t="s">
        <v>669</v>
      </c>
      <c r="DB13" s="162"/>
      <c r="DC13" s="43" t="s">
        <v>669</v>
      </c>
      <c r="DD13" s="43" t="s">
        <v>669</v>
      </c>
      <c r="DE13" s="43" t="s">
        <v>669</v>
      </c>
      <c r="DG13" s="103"/>
      <c r="DJ13" s="162"/>
      <c r="DK13" s="43" t="s">
        <v>669</v>
      </c>
      <c r="DL13" s="43" t="s">
        <v>669</v>
      </c>
      <c r="DM13" s="43" t="s">
        <v>669</v>
      </c>
      <c r="DS13" s="162"/>
      <c r="DT13" s="43" t="s">
        <v>669</v>
      </c>
      <c r="DU13" s="43" t="s">
        <v>669</v>
      </c>
      <c r="DV13" s="43" t="s">
        <v>669</v>
      </c>
    </row>
    <row r="14" spans="1:168" x14ac:dyDescent="0.3">
      <c r="A14" s="162"/>
      <c r="B14" s="43" t="s">
        <v>823</v>
      </c>
      <c r="C14" s="43" t="s">
        <v>669</v>
      </c>
      <c r="D14" s="43" t="s">
        <v>823</v>
      </c>
      <c r="E14" s="43" t="s">
        <v>669</v>
      </c>
      <c r="F14" s="43" t="s">
        <v>823</v>
      </c>
      <c r="G14" s="43" t="s">
        <v>669</v>
      </c>
      <c r="H14" s="43" t="s">
        <v>823</v>
      </c>
      <c r="I14" s="43" t="s">
        <v>669</v>
      </c>
      <c r="J14" s="43" t="s">
        <v>823</v>
      </c>
      <c r="K14" s="43" t="s">
        <v>669</v>
      </c>
      <c r="L14"/>
      <c r="M14"/>
      <c r="N14"/>
      <c r="O14"/>
      <c r="P14"/>
      <c r="R14" s="193"/>
      <c r="S14" s="141" t="s">
        <v>678</v>
      </c>
      <c r="T14" s="142">
        <v>2</v>
      </c>
      <c r="U14" s="143">
        <v>9.5693779904306216E-3</v>
      </c>
      <c r="V14" s="142">
        <v>51</v>
      </c>
      <c r="W14" s="143">
        <v>0.24401913875598086</v>
      </c>
      <c r="X14" s="142">
        <v>21</v>
      </c>
      <c r="Y14" s="143">
        <v>0.10047846889952153</v>
      </c>
      <c r="Z14" s="142">
        <v>103</v>
      </c>
      <c r="AA14" s="143">
        <v>0.49282296650717705</v>
      </c>
      <c r="AB14" s="142">
        <v>31</v>
      </c>
      <c r="AC14" s="143">
        <v>0.14832535885167464</v>
      </c>
      <c r="AD14" s="144">
        <v>1</v>
      </c>
      <c r="AE14" s="143">
        <v>4.7846889952153108E-3</v>
      </c>
      <c r="AF14" s="144">
        <v>209</v>
      </c>
      <c r="AG14" s="143">
        <v>1</v>
      </c>
      <c r="AH14" s="183"/>
      <c r="AJ14" s="196"/>
      <c r="AK14" s="148" t="s">
        <v>678</v>
      </c>
      <c r="AL14" s="142">
        <v>1</v>
      </c>
      <c r="AM14" s="143">
        <v>4.7846889952153108E-3</v>
      </c>
      <c r="AN14" s="142">
        <v>19</v>
      </c>
      <c r="AO14" s="143">
        <v>9.0909090909090912E-2</v>
      </c>
      <c r="AP14" s="142">
        <v>78</v>
      </c>
      <c r="AQ14" s="143">
        <v>0.37320574162679426</v>
      </c>
      <c r="AR14" s="142">
        <v>111</v>
      </c>
      <c r="AS14" s="143">
        <v>0.53110047846889952</v>
      </c>
      <c r="AT14" s="142">
        <v>209</v>
      </c>
      <c r="AU14" s="143">
        <v>1</v>
      </c>
      <c r="AV14" s="183"/>
      <c r="AX14" s="179"/>
      <c r="AY14" s="148" t="s">
        <v>678</v>
      </c>
      <c r="AZ14" s="142">
        <v>14</v>
      </c>
      <c r="BA14" s="143">
        <v>6.6985645933014357E-2</v>
      </c>
      <c r="BB14" s="142">
        <v>78</v>
      </c>
      <c r="BC14" s="143">
        <v>0.37320574162679426</v>
      </c>
      <c r="BD14" s="142">
        <v>38</v>
      </c>
      <c r="BE14" s="143">
        <v>0.18181818181818182</v>
      </c>
      <c r="BF14" s="142">
        <v>46</v>
      </c>
      <c r="BG14" s="143">
        <v>0.22009569377990432</v>
      </c>
      <c r="BH14" s="142">
        <v>33</v>
      </c>
      <c r="BI14" s="143">
        <v>0.15789473684210525</v>
      </c>
      <c r="BJ14" s="142">
        <v>209</v>
      </c>
      <c r="BK14" s="143">
        <v>1</v>
      </c>
      <c r="BL14" s="183"/>
      <c r="BN14" s="179"/>
      <c r="BO14" s="148" t="s">
        <v>678</v>
      </c>
      <c r="BP14" s="142">
        <v>39</v>
      </c>
      <c r="BQ14" s="143">
        <v>0.18660287081339713</v>
      </c>
      <c r="BR14" s="142">
        <v>61</v>
      </c>
      <c r="BS14" s="143">
        <v>0.291866028708134</v>
      </c>
      <c r="BT14" s="142">
        <v>33</v>
      </c>
      <c r="BU14" s="143">
        <v>0.15789473684210525</v>
      </c>
      <c r="BV14" s="142">
        <v>54</v>
      </c>
      <c r="BW14" s="143">
        <v>0.25837320574162681</v>
      </c>
      <c r="BX14" s="142">
        <v>22</v>
      </c>
      <c r="BY14" s="143">
        <v>0.10526315789473684</v>
      </c>
      <c r="BZ14" s="142">
        <v>209</v>
      </c>
      <c r="CA14" s="143">
        <v>1</v>
      </c>
      <c r="CB14" s="183"/>
      <c r="CD14" s="146" t="s">
        <v>1158</v>
      </c>
      <c r="CE14" s="97">
        <v>7</v>
      </c>
      <c r="CF14" s="107">
        <v>0.25</v>
      </c>
      <c r="CG14" s="97">
        <v>14</v>
      </c>
      <c r="CH14" s="107">
        <v>0.5</v>
      </c>
      <c r="CI14" s="97">
        <v>5</v>
      </c>
      <c r="CJ14" s="107">
        <v>0.17857142857142858</v>
      </c>
      <c r="CK14" s="97">
        <v>0</v>
      </c>
      <c r="CL14" s="107">
        <v>0</v>
      </c>
      <c r="CM14" s="97">
        <v>2</v>
      </c>
      <c r="CN14" s="107">
        <v>7.1428571428571425E-2</v>
      </c>
      <c r="CO14" s="97">
        <v>28</v>
      </c>
      <c r="CP14" s="107">
        <v>1</v>
      </c>
      <c r="CT14" s="105" t="s">
        <v>444</v>
      </c>
      <c r="CU14" s="106">
        <v>0.5625</v>
      </c>
      <c r="CV14" s="106">
        <v>0.4375</v>
      </c>
      <c r="CW14" s="106">
        <v>1</v>
      </c>
      <c r="DB14" s="105" t="s">
        <v>444</v>
      </c>
      <c r="DC14" s="106">
        <v>0.734375</v>
      </c>
      <c r="DD14" s="106">
        <v>0.265625</v>
      </c>
      <c r="DE14" s="106">
        <v>1</v>
      </c>
      <c r="DJ14" s="105" t="s">
        <v>444</v>
      </c>
      <c r="DK14" s="106">
        <v>0.125</v>
      </c>
      <c r="DL14" s="106">
        <v>0.875</v>
      </c>
      <c r="DM14" s="106">
        <v>1</v>
      </c>
      <c r="DS14" s="105" t="s">
        <v>444</v>
      </c>
      <c r="DT14" s="106">
        <v>0.359375</v>
      </c>
      <c r="DU14" s="106">
        <v>0.640625</v>
      </c>
      <c r="DV14" s="106">
        <v>1</v>
      </c>
    </row>
    <row r="15" spans="1:168" ht="14.4" customHeight="1" x14ac:dyDescent="0.3">
      <c r="A15" s="116" t="s">
        <v>1157</v>
      </c>
      <c r="B15" s="66">
        <v>5</v>
      </c>
      <c r="C15" s="106">
        <v>7.8125E-2</v>
      </c>
      <c r="D15" s="66">
        <v>59</v>
      </c>
      <c r="E15" s="106">
        <v>0.921875</v>
      </c>
      <c r="F15" s="97">
        <v>0</v>
      </c>
      <c r="G15" s="107">
        <v>0</v>
      </c>
      <c r="H15" s="97">
        <v>0</v>
      </c>
      <c r="I15" s="107">
        <v>0</v>
      </c>
      <c r="J15" s="97">
        <v>64</v>
      </c>
      <c r="K15" s="107">
        <v>1</v>
      </c>
      <c r="L15"/>
      <c r="M15"/>
      <c r="N15"/>
      <c r="O15"/>
      <c r="P15"/>
      <c r="R15" s="191" t="s">
        <v>945</v>
      </c>
      <c r="S15" s="133" t="s">
        <v>1157</v>
      </c>
      <c r="T15" s="134">
        <v>1</v>
      </c>
      <c r="U15" s="120">
        <v>1.5625E-2</v>
      </c>
      <c r="V15" s="134">
        <v>6</v>
      </c>
      <c r="W15" s="120">
        <v>9.375E-2</v>
      </c>
      <c r="X15" s="134">
        <v>5</v>
      </c>
      <c r="Y15" s="120">
        <v>7.8125E-2</v>
      </c>
      <c r="Z15" s="134">
        <v>37</v>
      </c>
      <c r="AA15" s="120">
        <v>0.578125</v>
      </c>
      <c r="AB15" s="134">
        <v>14</v>
      </c>
      <c r="AC15" s="120">
        <v>0.21875</v>
      </c>
      <c r="AD15" s="135">
        <v>1</v>
      </c>
      <c r="AE15" s="136">
        <v>1.5625E-2</v>
      </c>
      <c r="AF15" s="135">
        <v>64</v>
      </c>
      <c r="AG15" s="120">
        <v>1</v>
      </c>
      <c r="AH15" s="181">
        <v>0.2064</v>
      </c>
      <c r="AJ15" s="194" t="s">
        <v>858</v>
      </c>
      <c r="AK15" s="145" t="s">
        <v>1157</v>
      </c>
      <c r="AL15" s="134">
        <v>5</v>
      </c>
      <c r="AM15" s="120">
        <v>7.8125E-2</v>
      </c>
      <c r="AN15" s="134">
        <v>7</v>
      </c>
      <c r="AO15" s="120">
        <v>0.109375</v>
      </c>
      <c r="AP15" s="134">
        <v>21</v>
      </c>
      <c r="AQ15" s="120">
        <v>0.328125</v>
      </c>
      <c r="AR15" s="134">
        <v>31</v>
      </c>
      <c r="AS15" s="120">
        <v>0.484375</v>
      </c>
      <c r="AT15" s="134">
        <v>64</v>
      </c>
      <c r="AU15" s="120">
        <v>1</v>
      </c>
      <c r="AV15" s="181">
        <v>9.3450000000000005E-2</v>
      </c>
      <c r="AX15" s="177" t="s">
        <v>959</v>
      </c>
      <c r="AY15" s="145" t="s">
        <v>1157</v>
      </c>
      <c r="AZ15" s="134">
        <v>10</v>
      </c>
      <c r="BA15" s="120">
        <v>0.15625</v>
      </c>
      <c r="BB15" s="134">
        <v>19</v>
      </c>
      <c r="BC15" s="120">
        <v>0.296875</v>
      </c>
      <c r="BD15" s="134">
        <v>9</v>
      </c>
      <c r="BE15" s="120">
        <v>0.140625</v>
      </c>
      <c r="BF15" s="134">
        <v>17</v>
      </c>
      <c r="BG15" s="120">
        <v>0.265625</v>
      </c>
      <c r="BH15" s="134">
        <v>9</v>
      </c>
      <c r="BI15" s="120">
        <v>0.140625</v>
      </c>
      <c r="BJ15" s="134">
        <v>64</v>
      </c>
      <c r="BK15" s="120">
        <v>1</v>
      </c>
      <c r="BL15" s="181">
        <v>4.7980000000000002E-2</v>
      </c>
      <c r="BN15" s="177" t="s">
        <v>891</v>
      </c>
      <c r="BO15" s="145" t="s">
        <v>1157</v>
      </c>
      <c r="BP15" s="134">
        <v>15</v>
      </c>
      <c r="BQ15" s="120">
        <v>0.234375</v>
      </c>
      <c r="BR15" s="134">
        <v>24</v>
      </c>
      <c r="BS15" s="120">
        <v>0.375</v>
      </c>
      <c r="BT15" s="134">
        <v>12</v>
      </c>
      <c r="BU15" s="120">
        <v>0.1875</v>
      </c>
      <c r="BV15" s="134">
        <v>8</v>
      </c>
      <c r="BW15" s="120">
        <v>0.125</v>
      </c>
      <c r="BX15" s="134">
        <v>5</v>
      </c>
      <c r="BY15" s="120">
        <v>7.8125E-2</v>
      </c>
      <c r="BZ15" s="134">
        <v>64</v>
      </c>
      <c r="CA15" s="120">
        <v>1</v>
      </c>
      <c r="CB15" s="184" t="s">
        <v>1164</v>
      </c>
      <c r="CD15" s="146" t="s">
        <v>1159</v>
      </c>
      <c r="CE15" s="97">
        <v>0</v>
      </c>
      <c r="CF15" s="107">
        <v>0</v>
      </c>
      <c r="CG15" s="97">
        <v>2</v>
      </c>
      <c r="CH15" s="107">
        <v>0.5</v>
      </c>
      <c r="CI15" s="97">
        <v>2</v>
      </c>
      <c r="CJ15" s="107">
        <v>0.5</v>
      </c>
      <c r="CK15" s="97">
        <v>0</v>
      </c>
      <c r="CL15" s="107">
        <v>0</v>
      </c>
      <c r="CM15" s="97">
        <v>0</v>
      </c>
      <c r="CN15" s="107">
        <v>0</v>
      </c>
      <c r="CO15" s="97">
        <v>4</v>
      </c>
      <c r="CP15" s="107">
        <v>1</v>
      </c>
      <c r="CT15" s="105" t="s">
        <v>441</v>
      </c>
      <c r="CU15" s="106">
        <v>0.42857142857142855</v>
      </c>
      <c r="CV15" s="106">
        <v>0.5714285714285714</v>
      </c>
      <c r="CW15" s="106">
        <v>1</v>
      </c>
      <c r="DB15" s="105" t="s">
        <v>441</v>
      </c>
      <c r="DC15" s="106">
        <v>0.52857142857142858</v>
      </c>
      <c r="DD15" s="106">
        <v>0.47142857142857142</v>
      </c>
      <c r="DE15" s="106">
        <v>1</v>
      </c>
      <c r="DJ15" s="105" t="s">
        <v>441</v>
      </c>
      <c r="DK15" s="106">
        <v>5.7142857142857141E-2</v>
      </c>
      <c r="DL15" s="106">
        <v>0.94285714285714284</v>
      </c>
      <c r="DM15" s="106">
        <v>1</v>
      </c>
      <c r="DS15" s="105" t="s">
        <v>441</v>
      </c>
      <c r="DT15" s="106">
        <v>7.1428571428571425E-2</v>
      </c>
      <c r="DU15" s="106">
        <v>0.9285714285714286</v>
      </c>
      <c r="DV15" s="106">
        <v>1</v>
      </c>
    </row>
    <row r="16" spans="1:168" x14ac:dyDescent="0.3">
      <c r="A16" s="116" t="s">
        <v>1156</v>
      </c>
      <c r="B16" s="97">
        <v>3</v>
      </c>
      <c r="C16" s="107">
        <v>4.2857142857142858E-2</v>
      </c>
      <c r="D16" s="97">
        <v>67</v>
      </c>
      <c r="E16" s="107">
        <v>0.95714285714285718</v>
      </c>
      <c r="F16" s="97">
        <v>0</v>
      </c>
      <c r="G16" s="107">
        <v>0</v>
      </c>
      <c r="H16" s="97">
        <v>0</v>
      </c>
      <c r="I16" s="107">
        <v>0</v>
      </c>
      <c r="J16" s="97">
        <v>70</v>
      </c>
      <c r="K16" s="107">
        <v>1</v>
      </c>
      <c r="L16"/>
      <c r="M16"/>
      <c r="N16"/>
      <c r="O16"/>
      <c r="P16"/>
      <c r="R16" s="192"/>
      <c r="S16" s="137" t="s">
        <v>1156</v>
      </c>
      <c r="T16" s="121">
        <v>3</v>
      </c>
      <c r="U16" s="119">
        <v>4.2857142857142858E-2</v>
      </c>
      <c r="V16" s="121">
        <v>22</v>
      </c>
      <c r="W16" s="119">
        <v>0.31428571428571428</v>
      </c>
      <c r="X16" s="121">
        <v>6</v>
      </c>
      <c r="Y16" s="119">
        <v>8.5714285714285715E-2</v>
      </c>
      <c r="Z16" s="121">
        <v>31</v>
      </c>
      <c r="AA16" s="119">
        <v>0.44285714285714284</v>
      </c>
      <c r="AB16" s="121">
        <v>8</v>
      </c>
      <c r="AC16" s="119">
        <v>0.11428571428571428</v>
      </c>
      <c r="AD16" s="138">
        <v>0</v>
      </c>
      <c r="AE16" s="139">
        <v>0</v>
      </c>
      <c r="AF16" s="138">
        <v>70</v>
      </c>
      <c r="AG16" s="119">
        <v>1</v>
      </c>
      <c r="AH16" s="182"/>
      <c r="AJ16" s="195"/>
      <c r="AK16" s="146" t="s">
        <v>1156</v>
      </c>
      <c r="AL16" s="121">
        <v>8</v>
      </c>
      <c r="AM16" s="119">
        <v>0.11428571428571428</v>
      </c>
      <c r="AN16" s="121">
        <v>16</v>
      </c>
      <c r="AO16" s="119">
        <v>0.22857142857142856</v>
      </c>
      <c r="AP16" s="121">
        <v>28</v>
      </c>
      <c r="AQ16" s="119">
        <v>0.4</v>
      </c>
      <c r="AR16" s="121">
        <v>18</v>
      </c>
      <c r="AS16" s="119">
        <v>0.25714285714285712</v>
      </c>
      <c r="AT16" s="121">
        <v>70</v>
      </c>
      <c r="AU16" s="119">
        <v>1</v>
      </c>
      <c r="AV16" s="182"/>
      <c r="AX16" s="178"/>
      <c r="AY16" s="146" t="s">
        <v>1156</v>
      </c>
      <c r="AZ16" s="121">
        <v>3</v>
      </c>
      <c r="BA16" s="119">
        <v>4.2857142857142858E-2</v>
      </c>
      <c r="BB16" s="121">
        <v>21</v>
      </c>
      <c r="BC16" s="119">
        <v>0.3</v>
      </c>
      <c r="BD16" s="121">
        <v>2</v>
      </c>
      <c r="BE16" s="119">
        <v>2.8571428571428571E-2</v>
      </c>
      <c r="BF16" s="121">
        <v>23</v>
      </c>
      <c r="BG16" s="119">
        <v>0.32857142857142857</v>
      </c>
      <c r="BH16" s="121">
        <v>21</v>
      </c>
      <c r="BI16" s="119">
        <v>0.3</v>
      </c>
      <c r="BJ16" s="121">
        <v>70</v>
      </c>
      <c r="BK16" s="119">
        <v>1</v>
      </c>
      <c r="BL16" s="182"/>
      <c r="BN16" s="178"/>
      <c r="BO16" s="146" t="s">
        <v>1156</v>
      </c>
      <c r="BP16" s="121">
        <v>18</v>
      </c>
      <c r="BQ16" s="119">
        <v>0.25714285714285712</v>
      </c>
      <c r="BR16" s="121">
        <v>18</v>
      </c>
      <c r="BS16" s="119">
        <v>0.25714285714285712</v>
      </c>
      <c r="BT16" s="121">
        <v>10</v>
      </c>
      <c r="BU16" s="119">
        <v>0.14285714285714285</v>
      </c>
      <c r="BV16" s="121">
        <v>17</v>
      </c>
      <c r="BW16" s="119">
        <v>0.24285714285714285</v>
      </c>
      <c r="BX16" s="121">
        <v>7</v>
      </c>
      <c r="BY16" s="119">
        <v>0.1</v>
      </c>
      <c r="BZ16" s="121">
        <v>70</v>
      </c>
      <c r="CA16" s="119">
        <v>1</v>
      </c>
      <c r="CB16" s="185"/>
      <c r="CD16" s="147" t="s">
        <v>1160</v>
      </c>
      <c r="CE16" s="97">
        <v>9</v>
      </c>
      <c r="CF16" s="107">
        <v>0.20930232558139536</v>
      </c>
      <c r="CG16" s="97">
        <v>19</v>
      </c>
      <c r="CH16" s="107">
        <v>0.44186046511627908</v>
      </c>
      <c r="CI16" s="97">
        <v>6</v>
      </c>
      <c r="CJ16" s="107">
        <v>0.13953488372093023</v>
      </c>
      <c r="CK16" s="97">
        <v>6</v>
      </c>
      <c r="CL16" s="107">
        <v>0.13953488372093023</v>
      </c>
      <c r="CM16" s="97">
        <v>3</v>
      </c>
      <c r="CN16" s="107">
        <v>6.9767441860465115E-2</v>
      </c>
      <c r="CO16" s="97">
        <v>43</v>
      </c>
      <c r="CP16" s="107">
        <v>1</v>
      </c>
      <c r="CT16" s="105" t="s">
        <v>442</v>
      </c>
      <c r="CU16" s="106">
        <v>0.4642857142857143</v>
      </c>
      <c r="CV16" s="106">
        <v>0.5357142857142857</v>
      </c>
      <c r="CW16" s="106">
        <v>1</v>
      </c>
      <c r="DB16" s="105" t="s">
        <v>442</v>
      </c>
      <c r="DC16" s="106">
        <v>0.6071428571428571</v>
      </c>
      <c r="DD16" s="106">
        <v>0.39285714285714285</v>
      </c>
      <c r="DE16" s="106">
        <v>1</v>
      </c>
      <c r="DJ16" s="105" t="s">
        <v>442</v>
      </c>
      <c r="DK16" s="106">
        <v>3.5714285714285712E-2</v>
      </c>
      <c r="DL16" s="106">
        <v>0.9642857142857143</v>
      </c>
      <c r="DM16" s="106">
        <v>1</v>
      </c>
      <c r="DS16" s="105" t="s">
        <v>442</v>
      </c>
      <c r="DT16" s="106">
        <v>0.10714285714285714</v>
      </c>
      <c r="DU16" s="106">
        <v>0.8928571428571429</v>
      </c>
      <c r="DV16" s="106">
        <v>1</v>
      </c>
    </row>
    <row r="17" spans="1:126" x14ac:dyDescent="0.3">
      <c r="A17" s="116" t="s">
        <v>1158</v>
      </c>
      <c r="B17" s="97">
        <v>1</v>
      </c>
      <c r="C17" s="107">
        <v>3.5714285714285712E-2</v>
      </c>
      <c r="D17" s="97">
        <v>23</v>
      </c>
      <c r="E17" s="107">
        <v>0.8214285714285714</v>
      </c>
      <c r="F17" s="97">
        <v>3</v>
      </c>
      <c r="G17" s="107">
        <v>0.10714285714285714</v>
      </c>
      <c r="H17" s="97">
        <v>1</v>
      </c>
      <c r="I17" s="107">
        <v>3.5714285714285712E-2</v>
      </c>
      <c r="J17" s="97">
        <v>28</v>
      </c>
      <c r="K17" s="107">
        <v>1</v>
      </c>
      <c r="L17"/>
      <c r="M17"/>
      <c r="N17"/>
      <c r="O17"/>
      <c r="P17"/>
      <c r="R17" s="192"/>
      <c r="S17" s="137" t="s">
        <v>1158</v>
      </c>
      <c r="T17" s="121">
        <v>2</v>
      </c>
      <c r="U17" s="119">
        <v>7.1428571428571425E-2</v>
      </c>
      <c r="V17" s="121">
        <v>5</v>
      </c>
      <c r="W17" s="119">
        <v>0.17857142857142858</v>
      </c>
      <c r="X17" s="121">
        <v>4</v>
      </c>
      <c r="Y17" s="119">
        <v>0.14285714285714285</v>
      </c>
      <c r="Z17" s="121">
        <v>15</v>
      </c>
      <c r="AA17" s="119">
        <v>0.5357142857142857</v>
      </c>
      <c r="AB17" s="121">
        <v>2</v>
      </c>
      <c r="AC17" s="119">
        <v>7.1428571428571425E-2</v>
      </c>
      <c r="AD17" s="138">
        <v>0</v>
      </c>
      <c r="AE17" s="139">
        <v>0</v>
      </c>
      <c r="AF17" s="138">
        <v>28</v>
      </c>
      <c r="AG17" s="119">
        <v>1</v>
      </c>
      <c r="AH17" s="182"/>
      <c r="AJ17" s="195"/>
      <c r="AK17" s="146" t="s">
        <v>1158</v>
      </c>
      <c r="AL17" s="121">
        <v>2</v>
      </c>
      <c r="AM17" s="119">
        <v>7.1428571428571425E-2</v>
      </c>
      <c r="AN17" s="121">
        <v>6</v>
      </c>
      <c r="AO17" s="119">
        <v>0.21428571428571427</v>
      </c>
      <c r="AP17" s="121">
        <v>13</v>
      </c>
      <c r="AQ17" s="119">
        <v>0.4642857142857143</v>
      </c>
      <c r="AR17" s="121">
        <v>7</v>
      </c>
      <c r="AS17" s="119">
        <v>0.25</v>
      </c>
      <c r="AT17" s="121">
        <v>28</v>
      </c>
      <c r="AU17" s="119">
        <v>1</v>
      </c>
      <c r="AV17" s="182"/>
      <c r="AX17" s="178"/>
      <c r="AY17" s="146" t="s">
        <v>1158</v>
      </c>
      <c r="AZ17" s="121">
        <v>0</v>
      </c>
      <c r="BA17" s="119">
        <v>0</v>
      </c>
      <c r="BB17" s="121">
        <v>7</v>
      </c>
      <c r="BC17" s="119">
        <v>0.25</v>
      </c>
      <c r="BD17" s="121">
        <v>2</v>
      </c>
      <c r="BE17" s="119">
        <v>7.1428571428571425E-2</v>
      </c>
      <c r="BF17" s="121">
        <v>10</v>
      </c>
      <c r="BG17" s="119">
        <v>0.35714285714285715</v>
      </c>
      <c r="BH17" s="121">
        <v>9</v>
      </c>
      <c r="BI17" s="119">
        <v>0.32142857142857145</v>
      </c>
      <c r="BJ17" s="121">
        <v>28</v>
      </c>
      <c r="BK17" s="119">
        <v>1</v>
      </c>
      <c r="BL17" s="182"/>
      <c r="BN17" s="178"/>
      <c r="BO17" s="146" t="s">
        <v>1158</v>
      </c>
      <c r="BP17" s="121">
        <v>4</v>
      </c>
      <c r="BQ17" s="119">
        <v>0.14285714285714285</v>
      </c>
      <c r="BR17" s="121">
        <v>9</v>
      </c>
      <c r="BS17" s="119">
        <v>0.32142857142857145</v>
      </c>
      <c r="BT17" s="121">
        <v>4</v>
      </c>
      <c r="BU17" s="119">
        <v>0.14285714285714285</v>
      </c>
      <c r="BV17" s="121">
        <v>6</v>
      </c>
      <c r="BW17" s="119">
        <v>0.21428571428571427</v>
      </c>
      <c r="BX17" s="121">
        <v>5</v>
      </c>
      <c r="BY17" s="119">
        <v>0.17857142857142858</v>
      </c>
      <c r="BZ17" s="121">
        <v>28</v>
      </c>
      <c r="CA17" s="119">
        <v>1</v>
      </c>
      <c r="CB17" s="185"/>
      <c r="CD17" s="100" t="s">
        <v>477</v>
      </c>
      <c r="CE17" s="57">
        <v>46</v>
      </c>
      <c r="CF17" s="58">
        <v>0.22009569377990432</v>
      </c>
      <c r="CG17" s="57">
        <v>108</v>
      </c>
      <c r="CH17" s="58">
        <v>0.51674641148325362</v>
      </c>
      <c r="CI17" s="57">
        <v>38</v>
      </c>
      <c r="CJ17" s="58">
        <v>0.18181818181818182</v>
      </c>
      <c r="CK17" s="57">
        <v>9</v>
      </c>
      <c r="CL17" s="58">
        <v>4.3062200956937802E-2</v>
      </c>
      <c r="CM17" s="57">
        <v>8</v>
      </c>
      <c r="CN17" s="58">
        <v>3.8277511961722487E-2</v>
      </c>
      <c r="CO17" s="57">
        <v>209</v>
      </c>
      <c r="CP17" s="58">
        <v>1</v>
      </c>
      <c r="CT17" s="105" t="s">
        <v>445</v>
      </c>
      <c r="CU17" s="106">
        <v>0.25</v>
      </c>
      <c r="CV17" s="106">
        <v>0.75</v>
      </c>
      <c r="CW17" s="106">
        <v>1</v>
      </c>
      <c r="DB17" s="105" t="s">
        <v>445</v>
      </c>
      <c r="DC17" s="106">
        <v>0.25</v>
      </c>
      <c r="DD17" s="106">
        <v>0.75</v>
      </c>
      <c r="DE17" s="106">
        <v>1</v>
      </c>
      <c r="DJ17" s="105" t="s">
        <v>445</v>
      </c>
      <c r="DK17" s="106"/>
      <c r="DL17" s="106">
        <v>1</v>
      </c>
      <c r="DM17" s="106">
        <v>1</v>
      </c>
      <c r="DS17" s="105" t="s">
        <v>445</v>
      </c>
      <c r="DT17" s="106"/>
      <c r="DU17" s="106">
        <v>1</v>
      </c>
      <c r="DV17" s="106">
        <v>1</v>
      </c>
    </row>
    <row r="18" spans="1:126" ht="13.8" x14ac:dyDescent="0.3">
      <c r="A18" s="116" t="s">
        <v>1159</v>
      </c>
      <c r="B18" s="97">
        <v>1</v>
      </c>
      <c r="C18" s="107">
        <v>0.25</v>
      </c>
      <c r="D18" s="97">
        <v>3</v>
      </c>
      <c r="E18" s="107">
        <v>0.75</v>
      </c>
      <c r="F18" s="97">
        <v>0</v>
      </c>
      <c r="G18" s="107">
        <v>0</v>
      </c>
      <c r="H18" s="97">
        <v>0</v>
      </c>
      <c r="I18" s="107">
        <v>0</v>
      </c>
      <c r="J18" s="97">
        <v>4</v>
      </c>
      <c r="K18" s="107">
        <v>1</v>
      </c>
      <c r="L18" s="97"/>
      <c r="M18" s="106"/>
      <c r="N18" s="66"/>
      <c r="O18" s="106"/>
      <c r="R18" s="192"/>
      <c r="S18" s="137" t="s">
        <v>1159</v>
      </c>
      <c r="T18" s="121">
        <v>0</v>
      </c>
      <c r="U18" s="119">
        <v>0</v>
      </c>
      <c r="V18" s="121">
        <v>2</v>
      </c>
      <c r="W18" s="119">
        <v>0.5</v>
      </c>
      <c r="X18" s="121">
        <v>0</v>
      </c>
      <c r="Y18" s="119">
        <v>0</v>
      </c>
      <c r="Z18" s="121">
        <v>1</v>
      </c>
      <c r="AA18" s="119">
        <v>0.25</v>
      </c>
      <c r="AB18" s="121">
        <v>1</v>
      </c>
      <c r="AC18" s="119">
        <v>0.25</v>
      </c>
      <c r="AD18" s="138">
        <v>0</v>
      </c>
      <c r="AE18" s="139">
        <v>0</v>
      </c>
      <c r="AF18" s="138">
        <v>4</v>
      </c>
      <c r="AG18" s="119">
        <v>1</v>
      </c>
      <c r="AH18" s="182"/>
      <c r="AJ18" s="195"/>
      <c r="AK18" s="146" t="s">
        <v>1159</v>
      </c>
      <c r="AL18" s="121">
        <v>0</v>
      </c>
      <c r="AM18" s="119">
        <v>0</v>
      </c>
      <c r="AN18" s="121">
        <v>0</v>
      </c>
      <c r="AO18" s="119">
        <v>0</v>
      </c>
      <c r="AP18" s="121">
        <v>2</v>
      </c>
      <c r="AQ18" s="119">
        <v>0.5</v>
      </c>
      <c r="AR18" s="121">
        <v>2</v>
      </c>
      <c r="AS18" s="119">
        <v>0.5</v>
      </c>
      <c r="AT18" s="121">
        <v>4</v>
      </c>
      <c r="AU18" s="119">
        <v>1</v>
      </c>
      <c r="AV18" s="182"/>
      <c r="AX18" s="178"/>
      <c r="AY18" s="146" t="s">
        <v>1159</v>
      </c>
      <c r="AZ18" s="121">
        <v>0</v>
      </c>
      <c r="BA18" s="119">
        <v>0</v>
      </c>
      <c r="BB18" s="121">
        <v>1</v>
      </c>
      <c r="BC18" s="119">
        <v>0.25</v>
      </c>
      <c r="BD18" s="121">
        <v>0</v>
      </c>
      <c r="BE18" s="119">
        <v>0</v>
      </c>
      <c r="BF18" s="121">
        <v>2</v>
      </c>
      <c r="BG18" s="119">
        <v>0.5</v>
      </c>
      <c r="BH18" s="121">
        <v>1</v>
      </c>
      <c r="BI18" s="119">
        <v>0.25</v>
      </c>
      <c r="BJ18" s="121">
        <v>4</v>
      </c>
      <c r="BK18" s="119">
        <v>1</v>
      </c>
      <c r="BL18" s="182"/>
      <c r="BN18" s="178"/>
      <c r="BO18" s="146" t="s">
        <v>1159</v>
      </c>
      <c r="BP18" s="121">
        <v>0</v>
      </c>
      <c r="BQ18" s="119">
        <v>0</v>
      </c>
      <c r="BR18" s="121">
        <v>1</v>
      </c>
      <c r="BS18" s="119">
        <v>0.25</v>
      </c>
      <c r="BT18" s="121">
        <v>0</v>
      </c>
      <c r="BU18" s="119">
        <v>0</v>
      </c>
      <c r="BV18" s="121">
        <v>2</v>
      </c>
      <c r="BW18" s="119">
        <v>0.5</v>
      </c>
      <c r="BX18" s="121">
        <v>1</v>
      </c>
      <c r="BY18" s="119">
        <v>0.25</v>
      </c>
      <c r="BZ18" s="121">
        <v>4</v>
      </c>
      <c r="CA18" s="119">
        <v>1</v>
      </c>
      <c r="CB18" s="185"/>
      <c r="CT18" s="105" t="s">
        <v>443</v>
      </c>
      <c r="CU18" s="106">
        <v>0.39534883720930231</v>
      </c>
      <c r="CV18" s="106">
        <v>0.60465116279069764</v>
      </c>
      <c r="CW18" s="106">
        <v>1</v>
      </c>
      <c r="DB18" s="105" t="s">
        <v>443</v>
      </c>
      <c r="DC18" s="106">
        <v>0.48837209302325579</v>
      </c>
      <c r="DD18" s="106">
        <v>0.51162790697674421</v>
      </c>
      <c r="DE18" s="106">
        <v>1</v>
      </c>
      <c r="DJ18" s="105" t="s">
        <v>443</v>
      </c>
      <c r="DK18" s="106">
        <v>0.16279069767441862</v>
      </c>
      <c r="DL18" s="106">
        <v>0.83720930232558144</v>
      </c>
      <c r="DM18" s="106">
        <v>1</v>
      </c>
      <c r="DS18" s="105" t="s">
        <v>443</v>
      </c>
      <c r="DT18" s="106">
        <v>0.11627906976744186</v>
      </c>
      <c r="DU18" s="106">
        <v>0.88372093023255816</v>
      </c>
      <c r="DV18" s="106">
        <v>1</v>
      </c>
    </row>
    <row r="19" spans="1:126" ht="13.8" x14ac:dyDescent="0.3">
      <c r="A19" s="116" t="s">
        <v>1160</v>
      </c>
      <c r="B19" s="97">
        <v>1</v>
      </c>
      <c r="C19" s="107">
        <v>2.3255813953488372E-2</v>
      </c>
      <c r="D19" s="97">
        <v>41</v>
      </c>
      <c r="E19" s="107">
        <v>0.95348837209302328</v>
      </c>
      <c r="F19" s="97">
        <v>1</v>
      </c>
      <c r="G19" s="107">
        <v>2.3255813953488372E-2</v>
      </c>
      <c r="H19" s="97">
        <v>0</v>
      </c>
      <c r="I19" s="107">
        <v>0</v>
      </c>
      <c r="J19" s="97">
        <v>43</v>
      </c>
      <c r="K19" s="107">
        <v>1</v>
      </c>
      <c r="L19" s="97"/>
      <c r="M19" s="106"/>
      <c r="N19" s="66"/>
      <c r="O19" s="106"/>
      <c r="R19" s="192"/>
      <c r="S19" s="140" t="s">
        <v>1160</v>
      </c>
      <c r="T19" s="121">
        <v>3</v>
      </c>
      <c r="U19" s="119">
        <v>6.9767441860465115E-2</v>
      </c>
      <c r="V19" s="121">
        <v>10</v>
      </c>
      <c r="W19" s="119">
        <v>0.23255813953488372</v>
      </c>
      <c r="X19" s="121">
        <v>2</v>
      </c>
      <c r="Y19" s="119">
        <v>4.6511627906976744E-2</v>
      </c>
      <c r="Z19" s="121">
        <v>20</v>
      </c>
      <c r="AA19" s="119">
        <v>0.46511627906976744</v>
      </c>
      <c r="AB19" s="121">
        <v>8</v>
      </c>
      <c r="AC19" s="119">
        <v>0.18604651162790697</v>
      </c>
      <c r="AD19" s="138">
        <v>0</v>
      </c>
      <c r="AE19" s="139">
        <v>0</v>
      </c>
      <c r="AF19" s="138">
        <v>43</v>
      </c>
      <c r="AG19" s="119">
        <v>1</v>
      </c>
      <c r="AH19" s="182"/>
      <c r="AJ19" s="195"/>
      <c r="AK19" s="147" t="s">
        <v>1160</v>
      </c>
      <c r="AL19" s="121">
        <v>5</v>
      </c>
      <c r="AM19" s="119">
        <v>0.11627906976744186</v>
      </c>
      <c r="AN19" s="121">
        <v>3</v>
      </c>
      <c r="AO19" s="119">
        <v>6.9767441860465115E-2</v>
      </c>
      <c r="AP19" s="121">
        <v>24</v>
      </c>
      <c r="AQ19" s="119">
        <v>0.55813953488372092</v>
      </c>
      <c r="AR19" s="121">
        <v>11</v>
      </c>
      <c r="AS19" s="119">
        <v>0.2558139534883721</v>
      </c>
      <c r="AT19" s="121">
        <v>43</v>
      </c>
      <c r="AU19" s="119">
        <v>1</v>
      </c>
      <c r="AV19" s="182"/>
      <c r="AX19" s="178"/>
      <c r="AY19" s="147" t="s">
        <v>1160</v>
      </c>
      <c r="AZ19" s="121">
        <v>4</v>
      </c>
      <c r="BA19" s="119">
        <v>9.3023255813953487E-2</v>
      </c>
      <c r="BB19" s="121">
        <v>14</v>
      </c>
      <c r="BC19" s="119">
        <v>0.32558139534883723</v>
      </c>
      <c r="BD19" s="121">
        <v>5</v>
      </c>
      <c r="BE19" s="119">
        <v>0.11627906976744186</v>
      </c>
      <c r="BF19" s="121">
        <v>17</v>
      </c>
      <c r="BG19" s="119">
        <v>0.39534883720930231</v>
      </c>
      <c r="BH19" s="121">
        <v>3</v>
      </c>
      <c r="BI19" s="119">
        <v>6.9767441860465115E-2</v>
      </c>
      <c r="BJ19" s="121">
        <v>43</v>
      </c>
      <c r="BK19" s="119">
        <v>1</v>
      </c>
      <c r="BL19" s="182"/>
      <c r="BN19" s="178"/>
      <c r="BO19" s="147" t="s">
        <v>1160</v>
      </c>
      <c r="BP19" s="121">
        <v>12</v>
      </c>
      <c r="BQ19" s="119">
        <v>0.27906976744186046</v>
      </c>
      <c r="BR19" s="121">
        <v>12</v>
      </c>
      <c r="BS19" s="119">
        <v>0.27906976744186046</v>
      </c>
      <c r="BT19" s="121">
        <v>3</v>
      </c>
      <c r="BU19" s="119">
        <v>6.9767441860465115E-2</v>
      </c>
      <c r="BV19" s="121">
        <v>12</v>
      </c>
      <c r="BW19" s="119">
        <v>0.27906976744186046</v>
      </c>
      <c r="BX19" s="121">
        <v>4</v>
      </c>
      <c r="BY19" s="119">
        <v>9.3023255813953487E-2</v>
      </c>
      <c r="BZ19" s="121">
        <v>43</v>
      </c>
      <c r="CA19" s="119">
        <v>1</v>
      </c>
      <c r="CB19" s="185"/>
      <c r="CT19" s="100" t="s">
        <v>477</v>
      </c>
      <c r="CU19" s="58">
        <v>0.46411483253588515</v>
      </c>
      <c r="CV19" s="58">
        <v>0.53588516746411485</v>
      </c>
      <c r="CW19" s="58">
        <v>1</v>
      </c>
      <c r="DB19" s="100" t="s">
        <v>477</v>
      </c>
      <c r="DC19" s="58">
        <v>0.58851674641148322</v>
      </c>
      <c r="DD19" s="58">
        <v>0.41148325358851673</v>
      </c>
      <c r="DE19" s="58">
        <v>1</v>
      </c>
      <c r="DJ19" s="100" t="s">
        <v>477</v>
      </c>
      <c r="DK19" s="58">
        <v>9.569377990430622E-2</v>
      </c>
      <c r="DL19" s="58">
        <v>0.90430622009569372</v>
      </c>
      <c r="DM19" s="58">
        <v>1</v>
      </c>
      <c r="DS19" s="100" t="s">
        <v>477</v>
      </c>
      <c r="DT19" s="58">
        <v>0.17224880382775121</v>
      </c>
      <c r="DU19" s="58">
        <v>0.82775119617224879</v>
      </c>
      <c r="DV19" s="58">
        <v>1</v>
      </c>
    </row>
    <row r="20" spans="1:126" ht="13.8" x14ac:dyDescent="0.3">
      <c r="A20" s="118" t="s">
        <v>477</v>
      </c>
      <c r="B20" s="123">
        <v>11</v>
      </c>
      <c r="C20" s="124">
        <v>5.2631578947368418E-2</v>
      </c>
      <c r="D20" s="123">
        <v>193</v>
      </c>
      <c r="E20" s="124">
        <v>0.92344497607655507</v>
      </c>
      <c r="F20" s="123">
        <v>4</v>
      </c>
      <c r="G20" s="124">
        <v>1.9138755980861243E-2</v>
      </c>
      <c r="H20" s="123">
        <v>1</v>
      </c>
      <c r="I20" s="124">
        <v>4.7846889952153108E-3</v>
      </c>
      <c r="J20" s="123">
        <v>209</v>
      </c>
      <c r="K20" s="124">
        <v>1</v>
      </c>
      <c r="L20" s="123"/>
      <c r="M20" s="58"/>
      <c r="N20" s="57"/>
      <c r="O20" s="58"/>
      <c r="R20" s="193"/>
      <c r="S20" s="141" t="s">
        <v>678</v>
      </c>
      <c r="T20" s="142">
        <v>9</v>
      </c>
      <c r="U20" s="143">
        <v>4.3062200956937802E-2</v>
      </c>
      <c r="V20" s="142">
        <v>45</v>
      </c>
      <c r="W20" s="143">
        <v>0.21531100478468901</v>
      </c>
      <c r="X20" s="142">
        <v>17</v>
      </c>
      <c r="Y20" s="143">
        <v>8.1339712918660281E-2</v>
      </c>
      <c r="Z20" s="142">
        <v>104</v>
      </c>
      <c r="AA20" s="143">
        <v>0.49760765550239233</v>
      </c>
      <c r="AB20" s="142">
        <v>33</v>
      </c>
      <c r="AC20" s="143">
        <v>0.15789473684210525</v>
      </c>
      <c r="AD20" s="144">
        <v>1</v>
      </c>
      <c r="AE20" s="143">
        <v>4.7846889952153108E-3</v>
      </c>
      <c r="AF20" s="144">
        <v>209</v>
      </c>
      <c r="AG20" s="143">
        <v>1</v>
      </c>
      <c r="AH20" s="183"/>
      <c r="AJ20" s="196"/>
      <c r="AK20" s="148" t="s">
        <v>678</v>
      </c>
      <c r="AL20" s="142">
        <v>20</v>
      </c>
      <c r="AM20" s="143">
        <v>9.569377990430622E-2</v>
      </c>
      <c r="AN20" s="142">
        <v>32</v>
      </c>
      <c r="AO20" s="143">
        <v>0.15311004784688995</v>
      </c>
      <c r="AP20" s="142">
        <v>88</v>
      </c>
      <c r="AQ20" s="143">
        <v>0.42105263157894735</v>
      </c>
      <c r="AR20" s="142">
        <v>69</v>
      </c>
      <c r="AS20" s="143">
        <v>0.33014354066985646</v>
      </c>
      <c r="AT20" s="142">
        <v>209</v>
      </c>
      <c r="AU20" s="143">
        <v>1</v>
      </c>
      <c r="AV20" s="183"/>
      <c r="AX20" s="179"/>
      <c r="AY20" s="148" t="s">
        <v>678</v>
      </c>
      <c r="AZ20" s="142">
        <v>17</v>
      </c>
      <c r="BA20" s="143">
        <v>8.1339712918660281E-2</v>
      </c>
      <c r="BB20" s="142">
        <v>62</v>
      </c>
      <c r="BC20" s="143">
        <v>0.29665071770334928</v>
      </c>
      <c r="BD20" s="142">
        <v>18</v>
      </c>
      <c r="BE20" s="143">
        <v>8.6124401913875603E-2</v>
      </c>
      <c r="BF20" s="142">
        <v>69</v>
      </c>
      <c r="BG20" s="143">
        <v>0.33014354066985646</v>
      </c>
      <c r="BH20" s="142">
        <v>43</v>
      </c>
      <c r="BI20" s="143">
        <v>0.20574162679425836</v>
      </c>
      <c r="BJ20" s="142">
        <v>209</v>
      </c>
      <c r="BK20" s="143">
        <v>1</v>
      </c>
      <c r="BL20" s="183"/>
      <c r="BN20" s="179"/>
      <c r="BO20" s="148" t="s">
        <v>678</v>
      </c>
      <c r="BP20" s="142">
        <v>49</v>
      </c>
      <c r="BQ20" s="143">
        <v>0.23444976076555024</v>
      </c>
      <c r="BR20" s="142">
        <v>64</v>
      </c>
      <c r="BS20" s="143">
        <v>0.30622009569377989</v>
      </c>
      <c r="BT20" s="142">
        <v>29</v>
      </c>
      <c r="BU20" s="143">
        <v>0.13875598086124402</v>
      </c>
      <c r="BV20" s="142">
        <v>45</v>
      </c>
      <c r="BW20" s="143">
        <v>0.21531100478468901</v>
      </c>
      <c r="BX20" s="142">
        <v>22</v>
      </c>
      <c r="BY20" s="143">
        <v>0.10526315789473684</v>
      </c>
      <c r="BZ20" s="142">
        <v>209</v>
      </c>
      <c r="CA20" s="143">
        <v>1</v>
      </c>
      <c r="CB20" s="186"/>
    </row>
    <row r="21" spans="1:126" ht="14.4" customHeight="1" x14ac:dyDescent="0.3">
      <c r="R21" s="191" t="s">
        <v>946</v>
      </c>
      <c r="S21" s="133" t="s">
        <v>1157</v>
      </c>
      <c r="T21" s="134">
        <v>5</v>
      </c>
      <c r="U21" s="120">
        <v>7.8125E-2</v>
      </c>
      <c r="V21" s="134">
        <v>17</v>
      </c>
      <c r="W21" s="120">
        <v>0.265625</v>
      </c>
      <c r="X21" s="134">
        <v>10</v>
      </c>
      <c r="Y21" s="120">
        <v>0.15625</v>
      </c>
      <c r="Z21" s="134">
        <v>23</v>
      </c>
      <c r="AA21" s="120">
        <v>0.359375</v>
      </c>
      <c r="AB21" s="134">
        <v>7</v>
      </c>
      <c r="AC21" s="120">
        <v>0.109375</v>
      </c>
      <c r="AD21" s="135">
        <v>2</v>
      </c>
      <c r="AE21" s="136">
        <v>3.125E-2</v>
      </c>
      <c r="AF21" s="135">
        <v>64</v>
      </c>
      <c r="AG21" s="120">
        <v>1</v>
      </c>
      <c r="AH21" s="181">
        <v>0.61570000000000003</v>
      </c>
      <c r="AJ21" s="177" t="s">
        <v>859</v>
      </c>
      <c r="AK21" s="145" t="s">
        <v>1157</v>
      </c>
      <c r="AL21" s="134">
        <v>3</v>
      </c>
      <c r="AM21" s="120">
        <v>4.6875E-2</v>
      </c>
      <c r="AN21" s="134">
        <v>11</v>
      </c>
      <c r="AO21" s="120">
        <v>0.171875</v>
      </c>
      <c r="AP21" s="134">
        <v>17</v>
      </c>
      <c r="AQ21" s="120">
        <v>0.265625</v>
      </c>
      <c r="AR21" s="134">
        <v>33</v>
      </c>
      <c r="AS21" s="120">
        <v>0.515625</v>
      </c>
      <c r="AT21" s="134">
        <v>64</v>
      </c>
      <c r="AU21" s="120">
        <v>1</v>
      </c>
      <c r="AV21" s="181">
        <v>0.50470000000000004</v>
      </c>
      <c r="AX21" s="177" t="s">
        <v>960</v>
      </c>
      <c r="AY21" s="145" t="s">
        <v>1157</v>
      </c>
      <c r="AZ21" s="134">
        <v>13</v>
      </c>
      <c r="BA21" s="120">
        <v>0.203125</v>
      </c>
      <c r="BB21" s="134">
        <v>15</v>
      </c>
      <c r="BC21" s="120">
        <v>0.234375</v>
      </c>
      <c r="BD21" s="134">
        <v>15</v>
      </c>
      <c r="BE21" s="120">
        <v>0.234375</v>
      </c>
      <c r="BF21" s="134">
        <v>13</v>
      </c>
      <c r="BG21" s="120">
        <v>0.203125</v>
      </c>
      <c r="BH21" s="134">
        <v>8</v>
      </c>
      <c r="BI21" s="120">
        <v>0.125</v>
      </c>
      <c r="BJ21" s="134">
        <v>64</v>
      </c>
      <c r="BK21" s="120">
        <v>1</v>
      </c>
      <c r="BL21" s="181">
        <v>2.5489999999999999E-2</v>
      </c>
      <c r="BN21" s="177" t="s">
        <v>893</v>
      </c>
      <c r="BO21" s="145" t="s">
        <v>1157</v>
      </c>
      <c r="BP21" s="134">
        <v>21</v>
      </c>
      <c r="BQ21" s="120">
        <v>0.328125</v>
      </c>
      <c r="BR21" s="134">
        <v>19</v>
      </c>
      <c r="BS21" s="120">
        <v>0.296875</v>
      </c>
      <c r="BT21" s="134">
        <v>10</v>
      </c>
      <c r="BU21" s="120">
        <v>0.15625</v>
      </c>
      <c r="BV21" s="134">
        <v>11</v>
      </c>
      <c r="BW21" s="120">
        <v>0.171875</v>
      </c>
      <c r="BX21" s="134">
        <v>3</v>
      </c>
      <c r="BY21" s="120">
        <v>4.6875E-2</v>
      </c>
      <c r="BZ21" s="134">
        <v>64</v>
      </c>
      <c r="CA21" s="120">
        <v>1</v>
      </c>
      <c r="CB21" s="187" t="s">
        <v>1165</v>
      </c>
    </row>
    <row r="22" spans="1:126" ht="13.8" customHeight="1" x14ac:dyDescent="0.3">
      <c r="A22" s="126"/>
      <c r="B22" s="127"/>
      <c r="C22" s="127"/>
      <c r="D22" s="127"/>
      <c r="E22" s="127"/>
      <c r="F22" s="127"/>
      <c r="G22" s="128"/>
      <c r="H22"/>
      <c r="I22"/>
      <c r="J22"/>
      <c r="K22"/>
      <c r="R22" s="192"/>
      <c r="S22" s="137" t="s">
        <v>1156</v>
      </c>
      <c r="T22" s="121">
        <v>5</v>
      </c>
      <c r="U22" s="119">
        <v>7.1428571428571425E-2</v>
      </c>
      <c r="V22" s="121">
        <v>25</v>
      </c>
      <c r="W22" s="119">
        <v>0.35714285714285715</v>
      </c>
      <c r="X22" s="121">
        <v>14</v>
      </c>
      <c r="Y22" s="119">
        <v>0.2</v>
      </c>
      <c r="Z22" s="121">
        <v>23</v>
      </c>
      <c r="AA22" s="119">
        <v>0.32857142857142857</v>
      </c>
      <c r="AB22" s="121">
        <v>3</v>
      </c>
      <c r="AC22" s="119">
        <v>4.2857142857142858E-2</v>
      </c>
      <c r="AD22" s="138">
        <v>0</v>
      </c>
      <c r="AE22" s="139">
        <v>0</v>
      </c>
      <c r="AF22" s="138">
        <v>70</v>
      </c>
      <c r="AG22" s="119">
        <v>1</v>
      </c>
      <c r="AH22" s="182"/>
      <c r="AJ22" s="178"/>
      <c r="AK22" s="146" t="s">
        <v>1156</v>
      </c>
      <c r="AL22" s="121">
        <v>10</v>
      </c>
      <c r="AM22" s="119">
        <v>0.14285714285714285</v>
      </c>
      <c r="AN22" s="121">
        <v>7</v>
      </c>
      <c r="AO22" s="119">
        <v>0.1</v>
      </c>
      <c r="AP22" s="121">
        <v>22</v>
      </c>
      <c r="AQ22" s="119">
        <v>0.31428571428571428</v>
      </c>
      <c r="AR22" s="121">
        <v>31</v>
      </c>
      <c r="AS22" s="119">
        <v>0.44285714285714284</v>
      </c>
      <c r="AT22" s="121">
        <v>70</v>
      </c>
      <c r="AU22" s="119">
        <v>1</v>
      </c>
      <c r="AV22" s="182"/>
      <c r="AX22" s="178"/>
      <c r="AY22" s="146" t="s">
        <v>1156</v>
      </c>
      <c r="AZ22" s="121">
        <v>3</v>
      </c>
      <c r="BA22" s="119">
        <v>4.2857142857142858E-2</v>
      </c>
      <c r="BB22" s="121">
        <v>26</v>
      </c>
      <c r="BC22" s="119">
        <v>0.37142857142857144</v>
      </c>
      <c r="BD22" s="121">
        <v>6</v>
      </c>
      <c r="BE22" s="119">
        <v>8.5714285714285715E-2</v>
      </c>
      <c r="BF22" s="121">
        <v>23</v>
      </c>
      <c r="BG22" s="119">
        <v>0.32857142857142857</v>
      </c>
      <c r="BH22" s="121">
        <v>12</v>
      </c>
      <c r="BI22" s="119">
        <v>0.17142857142857143</v>
      </c>
      <c r="BJ22" s="121">
        <v>70</v>
      </c>
      <c r="BK22" s="119">
        <v>1</v>
      </c>
      <c r="BL22" s="182"/>
      <c r="BN22" s="178"/>
      <c r="BO22" s="146" t="s">
        <v>1156</v>
      </c>
      <c r="BP22" s="121">
        <v>30</v>
      </c>
      <c r="BQ22" s="119">
        <v>0.42857142857142855</v>
      </c>
      <c r="BR22" s="121">
        <v>14</v>
      </c>
      <c r="BS22" s="119">
        <v>0.2</v>
      </c>
      <c r="BT22" s="121">
        <v>14</v>
      </c>
      <c r="BU22" s="119">
        <v>0.2</v>
      </c>
      <c r="BV22" s="121">
        <v>7</v>
      </c>
      <c r="BW22" s="119">
        <v>0.1</v>
      </c>
      <c r="BX22" s="121">
        <v>5</v>
      </c>
      <c r="BY22" s="119">
        <v>7.1428571428571425E-2</v>
      </c>
      <c r="BZ22" s="121">
        <v>70</v>
      </c>
      <c r="CA22" s="119">
        <v>1</v>
      </c>
      <c r="CB22" s="188"/>
    </row>
    <row r="23" spans="1:126" x14ac:dyDescent="0.3">
      <c r="A23" s="126"/>
      <c r="B23" s="126" t="s">
        <v>474</v>
      </c>
      <c r="C23" s="126" t="s">
        <v>473</v>
      </c>
      <c r="D23" s="126" t="s">
        <v>475</v>
      </c>
      <c r="E23" s="126" t="s">
        <v>673</v>
      </c>
      <c r="F23" s="127"/>
      <c r="G23" s="127"/>
      <c r="J23"/>
      <c r="K23"/>
      <c r="R23" s="192"/>
      <c r="S23" s="137" t="s">
        <v>1158</v>
      </c>
      <c r="T23" s="121">
        <v>4</v>
      </c>
      <c r="U23" s="119">
        <v>0.14285714285714285</v>
      </c>
      <c r="V23" s="121">
        <v>9</v>
      </c>
      <c r="W23" s="119">
        <v>0.32142857142857145</v>
      </c>
      <c r="X23" s="121">
        <v>3</v>
      </c>
      <c r="Y23" s="119">
        <v>0.10714285714285714</v>
      </c>
      <c r="Z23" s="121">
        <v>10</v>
      </c>
      <c r="AA23" s="119">
        <v>0.35714285714285715</v>
      </c>
      <c r="AB23" s="121">
        <v>1</v>
      </c>
      <c r="AC23" s="119">
        <v>3.5714285714285712E-2</v>
      </c>
      <c r="AD23" s="138">
        <v>1</v>
      </c>
      <c r="AE23" s="139">
        <v>3.5714285714285712E-2</v>
      </c>
      <c r="AF23" s="138">
        <v>28</v>
      </c>
      <c r="AG23" s="119">
        <v>1</v>
      </c>
      <c r="AH23" s="182"/>
      <c r="AJ23" s="178"/>
      <c r="AK23" s="146" t="s">
        <v>1158</v>
      </c>
      <c r="AL23" s="121">
        <v>5</v>
      </c>
      <c r="AM23" s="119">
        <v>0.17857142857142858</v>
      </c>
      <c r="AN23" s="121">
        <v>1</v>
      </c>
      <c r="AO23" s="119">
        <v>3.5714285714285712E-2</v>
      </c>
      <c r="AP23" s="121">
        <v>10</v>
      </c>
      <c r="AQ23" s="119">
        <v>0.35714285714285715</v>
      </c>
      <c r="AR23" s="121">
        <v>12</v>
      </c>
      <c r="AS23" s="119">
        <v>0.42857142857142855</v>
      </c>
      <c r="AT23" s="121">
        <v>28</v>
      </c>
      <c r="AU23" s="119">
        <v>1</v>
      </c>
      <c r="AV23" s="182"/>
      <c r="AX23" s="178"/>
      <c r="AY23" s="146" t="s">
        <v>1158</v>
      </c>
      <c r="AZ23" s="121">
        <v>0</v>
      </c>
      <c r="BA23" s="119">
        <v>0</v>
      </c>
      <c r="BB23" s="121">
        <v>9</v>
      </c>
      <c r="BC23" s="119">
        <v>0.32142857142857145</v>
      </c>
      <c r="BD23" s="121">
        <v>3</v>
      </c>
      <c r="BE23" s="119">
        <v>0.10714285714285714</v>
      </c>
      <c r="BF23" s="121">
        <v>8</v>
      </c>
      <c r="BG23" s="119">
        <v>0.2857142857142857</v>
      </c>
      <c r="BH23" s="121">
        <v>8</v>
      </c>
      <c r="BI23" s="119">
        <v>0.2857142857142857</v>
      </c>
      <c r="BJ23" s="121">
        <v>28</v>
      </c>
      <c r="BK23" s="119">
        <v>1</v>
      </c>
      <c r="BL23" s="182"/>
      <c r="BN23" s="178"/>
      <c r="BO23" s="146" t="s">
        <v>1158</v>
      </c>
      <c r="BP23" s="121">
        <v>4</v>
      </c>
      <c r="BQ23" s="119">
        <v>0.14285714285714285</v>
      </c>
      <c r="BR23" s="121">
        <v>7</v>
      </c>
      <c r="BS23" s="119">
        <v>0.25</v>
      </c>
      <c r="BT23" s="121">
        <v>6</v>
      </c>
      <c r="BU23" s="119">
        <v>0.21428571428571427</v>
      </c>
      <c r="BV23" s="121">
        <v>7</v>
      </c>
      <c r="BW23" s="119">
        <v>0.25</v>
      </c>
      <c r="BX23" s="121">
        <v>4</v>
      </c>
      <c r="BY23" s="119">
        <v>0.14285714285714285</v>
      </c>
      <c r="BZ23" s="121">
        <v>28</v>
      </c>
      <c r="CA23" s="119">
        <v>1</v>
      </c>
      <c r="CB23" s="188"/>
    </row>
    <row r="24" spans="1:126" x14ac:dyDescent="0.3">
      <c r="A24" s="129" t="s">
        <v>443</v>
      </c>
      <c r="B24" s="130">
        <v>2.3255813953488372E-2</v>
      </c>
      <c r="C24" s="130">
        <v>0.95348837209302328</v>
      </c>
      <c r="D24" s="130">
        <v>2.3255813953488372E-2</v>
      </c>
      <c r="E24" s="130"/>
      <c r="F24" s="127"/>
      <c r="G24" s="127"/>
      <c r="J24"/>
      <c r="K24"/>
      <c r="R24" s="192"/>
      <c r="S24" s="137" t="s">
        <v>1159</v>
      </c>
      <c r="T24" s="121">
        <v>0</v>
      </c>
      <c r="U24" s="119">
        <v>0</v>
      </c>
      <c r="V24" s="121">
        <v>0</v>
      </c>
      <c r="W24" s="119">
        <v>0</v>
      </c>
      <c r="X24" s="121">
        <v>1</v>
      </c>
      <c r="Y24" s="119">
        <v>0.25</v>
      </c>
      <c r="Z24" s="121">
        <v>2</v>
      </c>
      <c r="AA24" s="119">
        <v>0.5</v>
      </c>
      <c r="AB24" s="121">
        <v>1</v>
      </c>
      <c r="AC24" s="119">
        <v>0.25</v>
      </c>
      <c r="AD24" s="138">
        <v>0</v>
      </c>
      <c r="AE24" s="139">
        <v>0</v>
      </c>
      <c r="AF24" s="138">
        <v>4</v>
      </c>
      <c r="AG24" s="119">
        <v>1</v>
      </c>
      <c r="AH24" s="182"/>
      <c r="AJ24" s="178"/>
      <c r="AK24" s="146" t="s">
        <v>1159</v>
      </c>
      <c r="AL24" s="121">
        <v>0</v>
      </c>
      <c r="AM24" s="119">
        <v>0</v>
      </c>
      <c r="AN24" s="121">
        <v>0</v>
      </c>
      <c r="AO24" s="119">
        <v>0</v>
      </c>
      <c r="AP24" s="121">
        <v>2</v>
      </c>
      <c r="AQ24" s="119">
        <v>0.5</v>
      </c>
      <c r="AR24" s="121">
        <v>2</v>
      </c>
      <c r="AS24" s="119">
        <v>0.5</v>
      </c>
      <c r="AT24" s="121">
        <v>4</v>
      </c>
      <c r="AU24" s="119">
        <v>1</v>
      </c>
      <c r="AV24" s="182"/>
      <c r="AX24" s="178"/>
      <c r="AY24" s="146" t="s">
        <v>1159</v>
      </c>
      <c r="AZ24" s="121">
        <v>0</v>
      </c>
      <c r="BA24" s="119">
        <v>0</v>
      </c>
      <c r="BB24" s="121">
        <v>1</v>
      </c>
      <c r="BC24" s="119">
        <v>0.25</v>
      </c>
      <c r="BD24" s="121">
        <v>0</v>
      </c>
      <c r="BE24" s="119">
        <v>0</v>
      </c>
      <c r="BF24" s="121">
        <v>2</v>
      </c>
      <c r="BG24" s="119">
        <v>0.5</v>
      </c>
      <c r="BH24" s="121">
        <v>1</v>
      </c>
      <c r="BI24" s="119">
        <v>0.25</v>
      </c>
      <c r="BJ24" s="121">
        <v>4</v>
      </c>
      <c r="BK24" s="119">
        <v>1</v>
      </c>
      <c r="BL24" s="182"/>
      <c r="BN24" s="178"/>
      <c r="BO24" s="146" t="s">
        <v>1159</v>
      </c>
      <c r="BP24" s="121">
        <v>2</v>
      </c>
      <c r="BQ24" s="119">
        <v>0.5</v>
      </c>
      <c r="BR24" s="121">
        <v>0</v>
      </c>
      <c r="BS24" s="119">
        <v>0</v>
      </c>
      <c r="BT24" s="121">
        <v>0</v>
      </c>
      <c r="BU24" s="119">
        <v>0</v>
      </c>
      <c r="BV24" s="121">
        <v>1</v>
      </c>
      <c r="BW24" s="119">
        <v>0.25</v>
      </c>
      <c r="BX24" s="121">
        <v>1</v>
      </c>
      <c r="BY24" s="119">
        <v>0.25</v>
      </c>
      <c r="BZ24" s="121">
        <v>4</v>
      </c>
      <c r="CA24" s="119">
        <v>1</v>
      </c>
      <c r="CB24" s="188"/>
    </row>
    <row r="25" spans="1:126" x14ac:dyDescent="0.3">
      <c r="A25" s="129" t="s">
        <v>445</v>
      </c>
      <c r="B25" s="130">
        <v>0.25</v>
      </c>
      <c r="C25" s="130">
        <v>0.75</v>
      </c>
      <c r="D25" s="130"/>
      <c r="E25" s="130"/>
      <c r="F25" s="127"/>
      <c r="G25" s="127"/>
      <c r="J25"/>
      <c r="K25"/>
      <c r="R25" s="192"/>
      <c r="S25" s="140" t="s">
        <v>1160</v>
      </c>
      <c r="T25" s="121">
        <v>8</v>
      </c>
      <c r="U25" s="119">
        <v>0.18604651162790697</v>
      </c>
      <c r="V25" s="121">
        <v>11</v>
      </c>
      <c r="W25" s="119">
        <v>0.2558139534883721</v>
      </c>
      <c r="X25" s="121">
        <v>5</v>
      </c>
      <c r="Y25" s="119">
        <v>0.11627906976744186</v>
      </c>
      <c r="Z25" s="121">
        <v>15</v>
      </c>
      <c r="AA25" s="119">
        <v>0.34883720930232559</v>
      </c>
      <c r="AB25" s="121">
        <v>4</v>
      </c>
      <c r="AC25" s="119">
        <v>9.3023255813953487E-2</v>
      </c>
      <c r="AD25" s="138">
        <v>0</v>
      </c>
      <c r="AE25" s="139">
        <v>0</v>
      </c>
      <c r="AF25" s="138">
        <v>43</v>
      </c>
      <c r="AG25" s="119">
        <v>1</v>
      </c>
      <c r="AH25" s="182"/>
      <c r="AJ25" s="178"/>
      <c r="AK25" s="147" t="s">
        <v>1160</v>
      </c>
      <c r="AL25" s="121">
        <v>5</v>
      </c>
      <c r="AM25" s="119">
        <v>0.11627906976744186</v>
      </c>
      <c r="AN25" s="121">
        <v>5</v>
      </c>
      <c r="AO25" s="119">
        <v>0.11627906976744186</v>
      </c>
      <c r="AP25" s="121">
        <v>16</v>
      </c>
      <c r="AQ25" s="119">
        <v>0.37209302325581395</v>
      </c>
      <c r="AR25" s="121">
        <v>17</v>
      </c>
      <c r="AS25" s="119">
        <v>0.39534883720930231</v>
      </c>
      <c r="AT25" s="121">
        <v>43</v>
      </c>
      <c r="AU25" s="119">
        <v>1</v>
      </c>
      <c r="AV25" s="182"/>
      <c r="AX25" s="178"/>
      <c r="AY25" s="147" t="s">
        <v>1160</v>
      </c>
      <c r="AZ25" s="121">
        <v>6</v>
      </c>
      <c r="BA25" s="119">
        <v>0.13953488372093023</v>
      </c>
      <c r="BB25" s="121">
        <v>16</v>
      </c>
      <c r="BC25" s="119">
        <v>0.37209302325581395</v>
      </c>
      <c r="BD25" s="121">
        <v>5</v>
      </c>
      <c r="BE25" s="119">
        <v>0.11627906976744186</v>
      </c>
      <c r="BF25" s="121">
        <v>12</v>
      </c>
      <c r="BG25" s="119">
        <v>0.27906976744186046</v>
      </c>
      <c r="BH25" s="121">
        <v>4</v>
      </c>
      <c r="BI25" s="119">
        <v>9.3023255813953487E-2</v>
      </c>
      <c r="BJ25" s="121">
        <v>43</v>
      </c>
      <c r="BK25" s="119">
        <v>1</v>
      </c>
      <c r="BL25" s="182"/>
      <c r="BN25" s="178"/>
      <c r="BO25" s="147" t="s">
        <v>1160</v>
      </c>
      <c r="BP25" s="121">
        <v>19</v>
      </c>
      <c r="BQ25" s="119">
        <v>0.44186046511627908</v>
      </c>
      <c r="BR25" s="121">
        <v>12</v>
      </c>
      <c r="BS25" s="119">
        <v>0.27906976744186046</v>
      </c>
      <c r="BT25" s="121">
        <v>5</v>
      </c>
      <c r="BU25" s="119">
        <v>0.11627906976744186</v>
      </c>
      <c r="BV25" s="121">
        <v>5</v>
      </c>
      <c r="BW25" s="119">
        <v>0.11627906976744186</v>
      </c>
      <c r="BX25" s="121">
        <v>2</v>
      </c>
      <c r="BY25" s="119">
        <v>4.6511627906976744E-2</v>
      </c>
      <c r="BZ25" s="121">
        <v>43</v>
      </c>
      <c r="CA25" s="119">
        <v>1</v>
      </c>
      <c r="CB25" s="188"/>
    </row>
    <row r="26" spans="1:126" x14ac:dyDescent="0.3">
      <c r="A26" s="129" t="s">
        <v>442</v>
      </c>
      <c r="B26" s="130">
        <v>3.5714285714285712E-2</v>
      </c>
      <c r="C26" s="130">
        <v>0.8214285714285714</v>
      </c>
      <c r="D26" s="130">
        <v>0.10714285714285714</v>
      </c>
      <c r="E26" s="130">
        <v>3.5714285714285712E-2</v>
      </c>
      <c r="F26" s="127"/>
      <c r="G26" s="127"/>
      <c r="J26"/>
      <c r="K26"/>
      <c r="R26" s="193"/>
      <c r="S26" s="141" t="s">
        <v>678</v>
      </c>
      <c r="T26" s="142">
        <v>22</v>
      </c>
      <c r="U26" s="143">
        <v>0.10526315789473684</v>
      </c>
      <c r="V26" s="142">
        <v>62</v>
      </c>
      <c r="W26" s="143">
        <v>0.29665071770334928</v>
      </c>
      <c r="X26" s="142">
        <v>33</v>
      </c>
      <c r="Y26" s="143">
        <v>0.15789473684210525</v>
      </c>
      <c r="Z26" s="142">
        <v>73</v>
      </c>
      <c r="AA26" s="143">
        <v>0.34928229665071769</v>
      </c>
      <c r="AB26" s="142">
        <v>16</v>
      </c>
      <c r="AC26" s="143">
        <v>7.6555023923444973E-2</v>
      </c>
      <c r="AD26" s="144">
        <v>3</v>
      </c>
      <c r="AE26" s="143">
        <v>1.4354066985645933E-2</v>
      </c>
      <c r="AF26" s="144">
        <v>209</v>
      </c>
      <c r="AG26" s="143">
        <v>1</v>
      </c>
      <c r="AH26" s="183"/>
      <c r="AJ26" s="179"/>
      <c r="AK26" s="148" t="s">
        <v>678</v>
      </c>
      <c r="AL26" s="142">
        <v>23</v>
      </c>
      <c r="AM26" s="143">
        <v>0.11004784688995216</v>
      </c>
      <c r="AN26" s="142">
        <v>24</v>
      </c>
      <c r="AO26" s="143">
        <v>0.11483253588516747</v>
      </c>
      <c r="AP26" s="142">
        <v>67</v>
      </c>
      <c r="AQ26" s="143">
        <v>0.32057416267942584</v>
      </c>
      <c r="AR26" s="142">
        <v>95</v>
      </c>
      <c r="AS26" s="143">
        <v>0.45454545454545453</v>
      </c>
      <c r="AT26" s="142">
        <v>209</v>
      </c>
      <c r="AU26" s="143">
        <v>1</v>
      </c>
      <c r="AV26" s="183"/>
      <c r="AX26" s="179"/>
      <c r="AY26" s="148" t="s">
        <v>678</v>
      </c>
      <c r="AZ26" s="142">
        <v>22</v>
      </c>
      <c r="BA26" s="143">
        <v>0.10526315789473684</v>
      </c>
      <c r="BB26" s="142">
        <v>67</v>
      </c>
      <c r="BC26" s="143">
        <v>0.32057416267942584</v>
      </c>
      <c r="BD26" s="142">
        <v>29</v>
      </c>
      <c r="BE26" s="143">
        <v>0.13875598086124402</v>
      </c>
      <c r="BF26" s="142">
        <v>58</v>
      </c>
      <c r="BG26" s="143">
        <v>0.27751196172248804</v>
      </c>
      <c r="BH26" s="142">
        <v>33</v>
      </c>
      <c r="BI26" s="143">
        <v>0.15789473684210525</v>
      </c>
      <c r="BJ26" s="142">
        <v>209</v>
      </c>
      <c r="BK26" s="143">
        <v>1</v>
      </c>
      <c r="BL26" s="183"/>
      <c r="BN26" s="179"/>
      <c r="BO26" s="148" t="s">
        <v>678</v>
      </c>
      <c r="BP26" s="142">
        <v>76</v>
      </c>
      <c r="BQ26" s="143">
        <v>0.36363636363636365</v>
      </c>
      <c r="BR26" s="142">
        <v>52</v>
      </c>
      <c r="BS26" s="143">
        <v>0.24880382775119617</v>
      </c>
      <c r="BT26" s="142">
        <v>35</v>
      </c>
      <c r="BU26" s="143">
        <v>0.1674641148325359</v>
      </c>
      <c r="BV26" s="142">
        <v>31</v>
      </c>
      <c r="BW26" s="143">
        <v>0.14832535885167464</v>
      </c>
      <c r="BX26" s="142">
        <v>15</v>
      </c>
      <c r="BY26" s="143">
        <v>7.1770334928229665E-2</v>
      </c>
      <c r="BZ26" s="142">
        <v>209</v>
      </c>
      <c r="CA26" s="143">
        <v>1</v>
      </c>
      <c r="CB26" s="189"/>
    </row>
    <row r="27" spans="1:126" ht="13.8" customHeight="1" x14ac:dyDescent="0.3">
      <c r="A27" s="129" t="s">
        <v>441</v>
      </c>
      <c r="B27" s="130">
        <v>4.2857142857142858E-2</v>
      </c>
      <c r="C27" s="130">
        <v>0.95714285714285718</v>
      </c>
      <c r="D27" s="130"/>
      <c r="E27" s="130"/>
      <c r="F27" s="127"/>
      <c r="G27" s="127"/>
      <c r="J27"/>
      <c r="K27"/>
      <c r="R27" s="191" t="s">
        <v>947</v>
      </c>
      <c r="S27" s="133" t="s">
        <v>1157</v>
      </c>
      <c r="T27" s="134">
        <v>13</v>
      </c>
      <c r="U27" s="120">
        <v>0.203125</v>
      </c>
      <c r="V27" s="134">
        <v>21</v>
      </c>
      <c r="W27" s="120">
        <v>0.328125</v>
      </c>
      <c r="X27" s="134">
        <v>9</v>
      </c>
      <c r="Y27" s="120">
        <v>0.140625</v>
      </c>
      <c r="Z27" s="134">
        <v>16</v>
      </c>
      <c r="AA27" s="120">
        <v>0.25</v>
      </c>
      <c r="AB27" s="134">
        <v>4</v>
      </c>
      <c r="AC27" s="120">
        <v>6.25E-2</v>
      </c>
      <c r="AD27" s="135">
        <v>1</v>
      </c>
      <c r="AE27" s="136">
        <v>1.5625E-2</v>
      </c>
      <c r="AF27" s="135">
        <v>64</v>
      </c>
      <c r="AG27" s="120">
        <v>1</v>
      </c>
      <c r="AH27" s="181">
        <v>2.0990000000000002E-2</v>
      </c>
      <c r="AJ27" s="177" t="s">
        <v>939</v>
      </c>
      <c r="AK27" s="145" t="s">
        <v>1157</v>
      </c>
      <c r="AL27" s="134">
        <v>1</v>
      </c>
      <c r="AM27" s="120">
        <v>1.5625E-2</v>
      </c>
      <c r="AN27" s="134">
        <v>10</v>
      </c>
      <c r="AO27" s="120">
        <v>0.15625</v>
      </c>
      <c r="AP27" s="134">
        <v>25</v>
      </c>
      <c r="AQ27" s="120">
        <v>0.390625</v>
      </c>
      <c r="AR27" s="134">
        <v>28</v>
      </c>
      <c r="AS27" s="120">
        <v>0.4375</v>
      </c>
      <c r="AT27" s="134">
        <v>64</v>
      </c>
      <c r="AU27" s="120">
        <v>1</v>
      </c>
      <c r="AV27" s="181">
        <v>0.38579999999999998</v>
      </c>
      <c r="AX27" s="177" t="s">
        <v>961</v>
      </c>
      <c r="AY27" s="145" t="s">
        <v>1157</v>
      </c>
      <c r="AZ27" s="134">
        <v>2</v>
      </c>
      <c r="BA27" s="120">
        <v>3.125E-2</v>
      </c>
      <c r="BB27" s="134">
        <v>23</v>
      </c>
      <c r="BC27" s="120">
        <v>0.359375</v>
      </c>
      <c r="BD27" s="134">
        <v>5</v>
      </c>
      <c r="BE27" s="120">
        <v>7.8125E-2</v>
      </c>
      <c r="BF27" s="134">
        <v>18</v>
      </c>
      <c r="BG27" s="120">
        <v>0.28125</v>
      </c>
      <c r="BH27" s="134">
        <v>16</v>
      </c>
      <c r="BI27" s="120">
        <v>0.25</v>
      </c>
      <c r="BJ27" s="134">
        <v>64</v>
      </c>
      <c r="BK27" s="120">
        <v>1</v>
      </c>
      <c r="BL27" s="181">
        <v>6.5970000000000001E-2</v>
      </c>
      <c r="BN27" s="177" t="s">
        <v>895</v>
      </c>
      <c r="BO27" s="145" t="s">
        <v>1157</v>
      </c>
      <c r="BP27" s="134">
        <v>6</v>
      </c>
      <c r="BQ27" s="120">
        <v>9.375E-2</v>
      </c>
      <c r="BR27" s="134">
        <v>15</v>
      </c>
      <c r="BS27" s="120">
        <v>0.234375</v>
      </c>
      <c r="BT27" s="134">
        <v>5</v>
      </c>
      <c r="BU27" s="120">
        <v>7.8125E-2</v>
      </c>
      <c r="BV27" s="134">
        <v>28</v>
      </c>
      <c r="BW27" s="120">
        <v>0.4375</v>
      </c>
      <c r="BX27" s="134">
        <v>10</v>
      </c>
      <c r="BY27" s="120">
        <v>0.15625</v>
      </c>
      <c r="BZ27" s="134">
        <v>64</v>
      </c>
      <c r="CA27" s="120">
        <v>1</v>
      </c>
      <c r="CB27" s="181">
        <v>0.25790000000000002</v>
      </c>
    </row>
    <row r="28" spans="1:126" x14ac:dyDescent="0.3">
      <c r="A28" s="129" t="s">
        <v>444</v>
      </c>
      <c r="B28" s="130">
        <v>7.8125E-2</v>
      </c>
      <c r="C28" s="130">
        <v>0.921875</v>
      </c>
      <c r="D28" s="130"/>
      <c r="E28" s="130"/>
      <c r="F28" s="127"/>
      <c r="G28" s="127"/>
      <c r="J28"/>
      <c r="K28"/>
      <c r="R28" s="192"/>
      <c r="S28" s="137" t="s">
        <v>1156</v>
      </c>
      <c r="T28" s="121">
        <v>25</v>
      </c>
      <c r="U28" s="119">
        <v>0.35714285714285715</v>
      </c>
      <c r="V28" s="121">
        <v>29</v>
      </c>
      <c r="W28" s="119">
        <v>0.41428571428571431</v>
      </c>
      <c r="X28" s="121">
        <v>4</v>
      </c>
      <c r="Y28" s="119">
        <v>5.7142857142857141E-2</v>
      </c>
      <c r="Z28" s="121">
        <v>12</v>
      </c>
      <c r="AA28" s="119">
        <v>0.17142857142857143</v>
      </c>
      <c r="AB28" s="121">
        <v>0</v>
      </c>
      <c r="AC28" s="119">
        <v>0</v>
      </c>
      <c r="AD28" s="138">
        <v>0</v>
      </c>
      <c r="AE28" s="139">
        <v>0</v>
      </c>
      <c r="AF28" s="138">
        <v>70</v>
      </c>
      <c r="AG28" s="119">
        <v>1</v>
      </c>
      <c r="AH28" s="182"/>
      <c r="AJ28" s="178"/>
      <c r="AK28" s="146" t="s">
        <v>1156</v>
      </c>
      <c r="AL28" s="121">
        <v>0</v>
      </c>
      <c r="AM28" s="119">
        <v>0</v>
      </c>
      <c r="AN28" s="121">
        <v>7</v>
      </c>
      <c r="AO28" s="119">
        <v>0.1</v>
      </c>
      <c r="AP28" s="121">
        <v>42</v>
      </c>
      <c r="AQ28" s="119">
        <v>0.6</v>
      </c>
      <c r="AR28" s="121">
        <v>21</v>
      </c>
      <c r="AS28" s="119">
        <v>0.3</v>
      </c>
      <c r="AT28" s="121">
        <v>70</v>
      </c>
      <c r="AU28" s="119">
        <v>1</v>
      </c>
      <c r="AV28" s="182"/>
      <c r="AX28" s="178"/>
      <c r="AY28" s="146" t="s">
        <v>1156</v>
      </c>
      <c r="AZ28" s="121">
        <v>7</v>
      </c>
      <c r="BA28" s="119">
        <v>0.1</v>
      </c>
      <c r="BB28" s="121">
        <v>19</v>
      </c>
      <c r="BC28" s="119">
        <v>0.27142857142857141</v>
      </c>
      <c r="BD28" s="121">
        <v>3</v>
      </c>
      <c r="BE28" s="119">
        <v>4.2857142857142858E-2</v>
      </c>
      <c r="BF28" s="121">
        <v>13</v>
      </c>
      <c r="BG28" s="119">
        <v>0.18571428571428572</v>
      </c>
      <c r="BH28" s="121">
        <v>28</v>
      </c>
      <c r="BI28" s="119">
        <v>0.4</v>
      </c>
      <c r="BJ28" s="121">
        <v>70</v>
      </c>
      <c r="BK28" s="119">
        <v>1</v>
      </c>
      <c r="BL28" s="182"/>
      <c r="BN28" s="178"/>
      <c r="BO28" s="146" t="s">
        <v>1156</v>
      </c>
      <c r="BP28" s="121">
        <v>4</v>
      </c>
      <c r="BQ28" s="119">
        <v>5.7142857142857141E-2</v>
      </c>
      <c r="BR28" s="121">
        <v>11</v>
      </c>
      <c r="BS28" s="119">
        <v>0.15714285714285714</v>
      </c>
      <c r="BT28" s="121">
        <v>5</v>
      </c>
      <c r="BU28" s="119">
        <v>7.1428571428571425E-2</v>
      </c>
      <c r="BV28" s="121">
        <v>27</v>
      </c>
      <c r="BW28" s="119">
        <v>0.38571428571428573</v>
      </c>
      <c r="BX28" s="121">
        <v>23</v>
      </c>
      <c r="BY28" s="119">
        <v>0.32857142857142857</v>
      </c>
      <c r="BZ28" s="121">
        <v>70</v>
      </c>
      <c r="CA28" s="119">
        <v>1</v>
      </c>
      <c r="CB28" s="182"/>
    </row>
    <row r="29" spans="1:126" x14ac:dyDescent="0.3">
      <c r="A29"/>
      <c r="B29"/>
      <c r="C29"/>
      <c r="D29"/>
      <c r="E29"/>
      <c r="J29"/>
      <c r="K29"/>
      <c r="R29" s="192"/>
      <c r="S29" s="137" t="s">
        <v>1158</v>
      </c>
      <c r="T29" s="121">
        <v>12</v>
      </c>
      <c r="U29" s="119">
        <v>0.42857142857142855</v>
      </c>
      <c r="V29" s="121">
        <v>12</v>
      </c>
      <c r="W29" s="119">
        <v>0.42857142857142855</v>
      </c>
      <c r="X29" s="121">
        <v>2</v>
      </c>
      <c r="Y29" s="119">
        <v>7.1428571428571425E-2</v>
      </c>
      <c r="Z29" s="121">
        <v>2</v>
      </c>
      <c r="AA29" s="119">
        <v>7.1428571428571425E-2</v>
      </c>
      <c r="AB29" s="121">
        <v>0</v>
      </c>
      <c r="AC29" s="119">
        <v>0</v>
      </c>
      <c r="AD29" s="138">
        <v>0</v>
      </c>
      <c r="AE29" s="139">
        <v>0</v>
      </c>
      <c r="AF29" s="138">
        <v>28</v>
      </c>
      <c r="AG29" s="119">
        <v>1</v>
      </c>
      <c r="AH29" s="182"/>
      <c r="AJ29" s="178"/>
      <c r="AK29" s="146" t="s">
        <v>1158</v>
      </c>
      <c r="AL29" s="121">
        <v>0</v>
      </c>
      <c r="AM29" s="119">
        <v>0</v>
      </c>
      <c r="AN29" s="121">
        <v>3</v>
      </c>
      <c r="AO29" s="119">
        <v>0.10714285714285714</v>
      </c>
      <c r="AP29" s="121">
        <v>19</v>
      </c>
      <c r="AQ29" s="119">
        <v>0.6785714285714286</v>
      </c>
      <c r="AR29" s="121">
        <v>6</v>
      </c>
      <c r="AS29" s="119">
        <v>0.21428571428571427</v>
      </c>
      <c r="AT29" s="121">
        <v>28</v>
      </c>
      <c r="AU29" s="119">
        <v>1</v>
      </c>
      <c r="AV29" s="182"/>
      <c r="AX29" s="178"/>
      <c r="AY29" s="146" t="s">
        <v>1158</v>
      </c>
      <c r="AZ29" s="121">
        <v>1</v>
      </c>
      <c r="BA29" s="119">
        <v>3.5714285714285712E-2</v>
      </c>
      <c r="BB29" s="121">
        <v>6</v>
      </c>
      <c r="BC29" s="119">
        <v>0.21428571428571427</v>
      </c>
      <c r="BD29" s="121">
        <v>1</v>
      </c>
      <c r="BE29" s="119">
        <v>3.5714285714285712E-2</v>
      </c>
      <c r="BF29" s="121">
        <v>5</v>
      </c>
      <c r="BG29" s="119">
        <v>0.17857142857142858</v>
      </c>
      <c r="BH29" s="121">
        <v>15</v>
      </c>
      <c r="BI29" s="119">
        <v>0.5357142857142857</v>
      </c>
      <c r="BJ29" s="121">
        <v>28</v>
      </c>
      <c r="BK29" s="119">
        <v>1</v>
      </c>
      <c r="BL29" s="182"/>
      <c r="BN29" s="178"/>
      <c r="BO29" s="146" t="s">
        <v>1158</v>
      </c>
      <c r="BP29" s="121">
        <v>0</v>
      </c>
      <c r="BQ29" s="119">
        <v>0</v>
      </c>
      <c r="BR29" s="121">
        <v>4</v>
      </c>
      <c r="BS29" s="119">
        <v>0.14285714285714285</v>
      </c>
      <c r="BT29" s="121">
        <v>2</v>
      </c>
      <c r="BU29" s="119">
        <v>7.1428571428571425E-2</v>
      </c>
      <c r="BV29" s="121">
        <v>14</v>
      </c>
      <c r="BW29" s="119">
        <v>0.5</v>
      </c>
      <c r="BX29" s="121">
        <v>8</v>
      </c>
      <c r="BY29" s="119">
        <v>0.2857142857142857</v>
      </c>
      <c r="BZ29" s="121">
        <v>28</v>
      </c>
      <c r="CA29" s="119">
        <v>1</v>
      </c>
      <c r="CB29" s="182"/>
    </row>
    <row r="30" spans="1:126" ht="13.8" x14ac:dyDescent="0.3">
      <c r="R30" s="192"/>
      <c r="S30" s="137" t="s">
        <v>1159</v>
      </c>
      <c r="T30" s="121">
        <v>1</v>
      </c>
      <c r="U30" s="119">
        <v>0.25</v>
      </c>
      <c r="V30" s="121">
        <v>1</v>
      </c>
      <c r="W30" s="119">
        <v>0.25</v>
      </c>
      <c r="X30" s="121">
        <v>1</v>
      </c>
      <c r="Y30" s="119">
        <v>0.25</v>
      </c>
      <c r="Z30" s="121">
        <v>0</v>
      </c>
      <c r="AA30" s="119">
        <v>0</v>
      </c>
      <c r="AB30" s="121">
        <v>1</v>
      </c>
      <c r="AC30" s="119">
        <v>0.25</v>
      </c>
      <c r="AD30" s="138">
        <v>0</v>
      </c>
      <c r="AE30" s="139">
        <v>0</v>
      </c>
      <c r="AF30" s="138">
        <v>4</v>
      </c>
      <c r="AG30" s="119">
        <v>1</v>
      </c>
      <c r="AH30" s="182"/>
      <c r="AJ30" s="178"/>
      <c r="AK30" s="146" t="s">
        <v>1159</v>
      </c>
      <c r="AL30" s="121">
        <v>0</v>
      </c>
      <c r="AM30" s="119">
        <v>0</v>
      </c>
      <c r="AN30" s="121">
        <v>0</v>
      </c>
      <c r="AO30" s="119">
        <v>0</v>
      </c>
      <c r="AP30" s="121">
        <v>2</v>
      </c>
      <c r="AQ30" s="119">
        <v>0.5</v>
      </c>
      <c r="AR30" s="121">
        <v>2</v>
      </c>
      <c r="AS30" s="119">
        <v>0.5</v>
      </c>
      <c r="AT30" s="121">
        <v>4</v>
      </c>
      <c r="AU30" s="119">
        <v>1</v>
      </c>
      <c r="AV30" s="182"/>
      <c r="AX30" s="178"/>
      <c r="AY30" s="146" t="s">
        <v>1159</v>
      </c>
      <c r="AZ30" s="121">
        <v>0</v>
      </c>
      <c r="BA30" s="119">
        <v>0</v>
      </c>
      <c r="BB30" s="121">
        <v>0</v>
      </c>
      <c r="BC30" s="119">
        <v>0</v>
      </c>
      <c r="BD30" s="121">
        <v>1</v>
      </c>
      <c r="BE30" s="119">
        <v>0.25</v>
      </c>
      <c r="BF30" s="121">
        <v>2</v>
      </c>
      <c r="BG30" s="119">
        <v>0.5</v>
      </c>
      <c r="BH30" s="121">
        <v>1</v>
      </c>
      <c r="BI30" s="119">
        <v>0.25</v>
      </c>
      <c r="BJ30" s="121">
        <v>4</v>
      </c>
      <c r="BK30" s="119">
        <v>1</v>
      </c>
      <c r="BL30" s="182"/>
      <c r="BN30" s="178"/>
      <c r="BO30" s="146" t="s">
        <v>1159</v>
      </c>
      <c r="BP30" s="121">
        <v>0</v>
      </c>
      <c r="BQ30" s="119">
        <v>0</v>
      </c>
      <c r="BR30" s="121">
        <v>0</v>
      </c>
      <c r="BS30" s="119">
        <v>0</v>
      </c>
      <c r="BT30" s="121">
        <v>0</v>
      </c>
      <c r="BU30" s="119">
        <v>0</v>
      </c>
      <c r="BV30" s="121">
        <v>3</v>
      </c>
      <c r="BW30" s="119">
        <v>0.75</v>
      </c>
      <c r="BX30" s="121">
        <v>1</v>
      </c>
      <c r="BY30" s="119">
        <v>0.25</v>
      </c>
      <c r="BZ30" s="121">
        <v>4</v>
      </c>
      <c r="CA30" s="119">
        <v>1</v>
      </c>
      <c r="CB30" s="182"/>
    </row>
    <row r="31" spans="1:126" ht="14.4" customHeight="1" x14ac:dyDescent="0.3">
      <c r="R31" s="192"/>
      <c r="S31" s="140" t="s">
        <v>1160</v>
      </c>
      <c r="T31" s="121">
        <v>15</v>
      </c>
      <c r="U31" s="119">
        <v>0.34883720930232559</v>
      </c>
      <c r="V31" s="121">
        <v>18</v>
      </c>
      <c r="W31" s="119">
        <v>0.41860465116279072</v>
      </c>
      <c r="X31" s="121">
        <v>6</v>
      </c>
      <c r="Y31" s="119">
        <v>0.13953488372093023</v>
      </c>
      <c r="Z31" s="121">
        <v>4</v>
      </c>
      <c r="AA31" s="119">
        <v>9.3023255813953487E-2</v>
      </c>
      <c r="AB31" s="121">
        <v>0</v>
      </c>
      <c r="AC31" s="119">
        <v>0</v>
      </c>
      <c r="AD31" s="138">
        <v>0</v>
      </c>
      <c r="AE31" s="139">
        <v>0</v>
      </c>
      <c r="AF31" s="138">
        <v>43</v>
      </c>
      <c r="AG31" s="119">
        <v>1</v>
      </c>
      <c r="AH31" s="182"/>
      <c r="AJ31" s="178"/>
      <c r="AK31" s="147" t="s">
        <v>1160</v>
      </c>
      <c r="AL31" s="121">
        <v>0</v>
      </c>
      <c r="AM31" s="119">
        <v>0</v>
      </c>
      <c r="AN31" s="121">
        <v>4</v>
      </c>
      <c r="AO31" s="119">
        <v>9.3023255813953487E-2</v>
      </c>
      <c r="AP31" s="121">
        <v>24</v>
      </c>
      <c r="AQ31" s="119">
        <v>0.55813953488372092</v>
      </c>
      <c r="AR31" s="121">
        <v>15</v>
      </c>
      <c r="AS31" s="119">
        <v>0.34883720930232559</v>
      </c>
      <c r="AT31" s="121">
        <v>43</v>
      </c>
      <c r="AU31" s="119">
        <v>1</v>
      </c>
      <c r="AV31" s="182"/>
      <c r="AX31" s="178"/>
      <c r="AY31" s="147" t="s">
        <v>1160</v>
      </c>
      <c r="AZ31" s="121">
        <v>8</v>
      </c>
      <c r="BA31" s="119">
        <v>0.18604651162790697</v>
      </c>
      <c r="BB31" s="121">
        <v>11</v>
      </c>
      <c r="BC31" s="119">
        <v>0.2558139534883721</v>
      </c>
      <c r="BD31" s="121">
        <v>1</v>
      </c>
      <c r="BE31" s="119">
        <v>2.3255813953488372E-2</v>
      </c>
      <c r="BF31" s="121">
        <v>10</v>
      </c>
      <c r="BG31" s="119">
        <v>0.23255813953488372</v>
      </c>
      <c r="BH31" s="121">
        <v>13</v>
      </c>
      <c r="BI31" s="119">
        <v>0.30232558139534882</v>
      </c>
      <c r="BJ31" s="121">
        <v>43</v>
      </c>
      <c r="BK31" s="119">
        <v>1</v>
      </c>
      <c r="BL31" s="182"/>
      <c r="BN31" s="178"/>
      <c r="BO31" s="147" t="s">
        <v>1160</v>
      </c>
      <c r="BP31" s="121">
        <v>8</v>
      </c>
      <c r="BQ31" s="119">
        <v>0.18604651162790697</v>
      </c>
      <c r="BR31" s="121">
        <v>8</v>
      </c>
      <c r="BS31" s="119">
        <v>0.18604651162790697</v>
      </c>
      <c r="BT31" s="121">
        <v>1</v>
      </c>
      <c r="BU31" s="119">
        <v>2.3255813953488372E-2</v>
      </c>
      <c r="BV31" s="121">
        <v>18</v>
      </c>
      <c r="BW31" s="119">
        <v>0.41860465116279072</v>
      </c>
      <c r="BX31" s="121">
        <v>8</v>
      </c>
      <c r="BY31" s="119">
        <v>0.18604651162790697</v>
      </c>
      <c r="BZ31" s="121">
        <v>43</v>
      </c>
      <c r="CA31" s="119">
        <v>1</v>
      </c>
      <c r="CB31" s="182"/>
    </row>
    <row r="32" spans="1:126" ht="13.8" x14ac:dyDescent="0.3">
      <c r="R32" s="193"/>
      <c r="S32" s="141" t="s">
        <v>678</v>
      </c>
      <c r="T32" s="142">
        <v>66</v>
      </c>
      <c r="U32" s="143">
        <v>0.31578947368421051</v>
      </c>
      <c r="V32" s="142">
        <v>81</v>
      </c>
      <c r="W32" s="143">
        <v>0.38755980861244022</v>
      </c>
      <c r="X32" s="142">
        <v>22</v>
      </c>
      <c r="Y32" s="143">
        <v>0.10526315789473684</v>
      </c>
      <c r="Z32" s="142">
        <v>34</v>
      </c>
      <c r="AA32" s="143">
        <v>0.16267942583732056</v>
      </c>
      <c r="AB32" s="142">
        <v>5</v>
      </c>
      <c r="AC32" s="143">
        <v>2.3923444976076555E-2</v>
      </c>
      <c r="AD32" s="144">
        <v>1</v>
      </c>
      <c r="AE32" s="143">
        <v>4.7846889952153108E-3</v>
      </c>
      <c r="AF32" s="144">
        <v>209</v>
      </c>
      <c r="AG32" s="143">
        <v>1</v>
      </c>
      <c r="AH32" s="183"/>
      <c r="AJ32" s="179"/>
      <c r="AK32" s="148" t="s">
        <v>678</v>
      </c>
      <c r="AL32" s="142">
        <v>1</v>
      </c>
      <c r="AM32" s="143">
        <v>4.7846889952153108E-3</v>
      </c>
      <c r="AN32" s="142">
        <v>24</v>
      </c>
      <c r="AO32" s="143">
        <v>0.11483253588516747</v>
      </c>
      <c r="AP32" s="142">
        <v>112</v>
      </c>
      <c r="AQ32" s="143">
        <v>0.53588516746411485</v>
      </c>
      <c r="AR32" s="142">
        <v>72</v>
      </c>
      <c r="AS32" s="143">
        <v>0.34449760765550241</v>
      </c>
      <c r="AT32" s="142">
        <v>209</v>
      </c>
      <c r="AU32" s="143">
        <v>1</v>
      </c>
      <c r="AV32" s="183"/>
      <c r="AX32" s="179"/>
      <c r="AY32" s="148" t="s">
        <v>678</v>
      </c>
      <c r="AZ32" s="142">
        <v>18</v>
      </c>
      <c r="BA32" s="143">
        <v>8.6124401913875603E-2</v>
      </c>
      <c r="BB32" s="142">
        <v>59</v>
      </c>
      <c r="BC32" s="143">
        <v>0.28229665071770332</v>
      </c>
      <c r="BD32" s="142">
        <v>11</v>
      </c>
      <c r="BE32" s="143">
        <v>5.2631578947368418E-2</v>
      </c>
      <c r="BF32" s="142">
        <v>48</v>
      </c>
      <c r="BG32" s="143">
        <v>0.22966507177033493</v>
      </c>
      <c r="BH32" s="142">
        <v>73</v>
      </c>
      <c r="BI32" s="143">
        <v>0.34928229665071769</v>
      </c>
      <c r="BJ32" s="142">
        <v>209</v>
      </c>
      <c r="BK32" s="143">
        <v>1</v>
      </c>
      <c r="BL32" s="183"/>
      <c r="BN32" s="179"/>
      <c r="BO32" s="148" t="s">
        <v>678</v>
      </c>
      <c r="BP32" s="142">
        <v>18</v>
      </c>
      <c r="BQ32" s="143">
        <v>8.6124401913875603E-2</v>
      </c>
      <c r="BR32" s="142">
        <v>38</v>
      </c>
      <c r="BS32" s="143">
        <v>0.18181818181818182</v>
      </c>
      <c r="BT32" s="142">
        <v>13</v>
      </c>
      <c r="BU32" s="143">
        <v>6.2200956937799042E-2</v>
      </c>
      <c r="BV32" s="142">
        <v>90</v>
      </c>
      <c r="BW32" s="143">
        <v>0.43062200956937802</v>
      </c>
      <c r="BX32" s="142">
        <v>50</v>
      </c>
      <c r="BY32" s="143">
        <v>0.23923444976076555</v>
      </c>
      <c r="BZ32" s="142">
        <v>209</v>
      </c>
      <c r="CA32" s="143">
        <v>1</v>
      </c>
      <c r="CB32" s="183"/>
    </row>
    <row r="33" spans="1:80" ht="14.4" customHeight="1" x14ac:dyDescent="0.3">
      <c r="R33" s="191" t="s">
        <v>948</v>
      </c>
      <c r="S33" s="133" t="s">
        <v>1157</v>
      </c>
      <c r="T33" s="134">
        <v>21</v>
      </c>
      <c r="U33" s="120">
        <v>0.328125</v>
      </c>
      <c r="V33" s="134">
        <v>15</v>
      </c>
      <c r="W33" s="120">
        <v>0.234375</v>
      </c>
      <c r="X33" s="134">
        <v>10</v>
      </c>
      <c r="Y33" s="120">
        <v>0.15625</v>
      </c>
      <c r="Z33" s="134">
        <v>14</v>
      </c>
      <c r="AA33" s="120">
        <v>0.21875</v>
      </c>
      <c r="AB33" s="134">
        <v>3</v>
      </c>
      <c r="AC33" s="120">
        <v>4.6875E-2</v>
      </c>
      <c r="AD33" s="135">
        <v>1</v>
      </c>
      <c r="AE33" s="136">
        <v>1.5625E-2</v>
      </c>
      <c r="AF33" s="135">
        <v>64</v>
      </c>
      <c r="AG33" s="120">
        <v>1</v>
      </c>
      <c r="AH33" s="181">
        <v>2.9989999999999999E-3</v>
      </c>
      <c r="AJ33" s="177" t="s">
        <v>940</v>
      </c>
      <c r="AK33" s="145" t="s">
        <v>1157</v>
      </c>
      <c r="AL33" s="134">
        <v>1</v>
      </c>
      <c r="AM33" s="120">
        <v>1.5625E-2</v>
      </c>
      <c r="AN33" s="134">
        <v>6</v>
      </c>
      <c r="AO33" s="120">
        <v>9.375E-2</v>
      </c>
      <c r="AP33" s="134">
        <v>18</v>
      </c>
      <c r="AQ33" s="120">
        <v>0.28125</v>
      </c>
      <c r="AR33" s="134">
        <v>39</v>
      </c>
      <c r="AS33" s="120">
        <v>0.609375</v>
      </c>
      <c r="AT33" s="134">
        <v>64</v>
      </c>
      <c r="AU33" s="120">
        <v>1</v>
      </c>
      <c r="AV33" s="181">
        <v>0.13239999999999999</v>
      </c>
      <c r="AX33" s="177" t="s">
        <v>962</v>
      </c>
      <c r="AY33" s="145" t="s">
        <v>1157</v>
      </c>
      <c r="AZ33" s="134">
        <v>10</v>
      </c>
      <c r="BA33" s="120">
        <v>0.15625</v>
      </c>
      <c r="BB33" s="134">
        <v>12</v>
      </c>
      <c r="BC33" s="120">
        <v>0.1875</v>
      </c>
      <c r="BD33" s="134">
        <v>11</v>
      </c>
      <c r="BE33" s="120">
        <v>0.171875</v>
      </c>
      <c r="BF33" s="134">
        <v>15</v>
      </c>
      <c r="BG33" s="120">
        <v>0.234375</v>
      </c>
      <c r="BH33" s="134">
        <v>16</v>
      </c>
      <c r="BI33" s="120">
        <v>0.25</v>
      </c>
      <c r="BJ33" s="134">
        <v>64</v>
      </c>
      <c r="BK33" s="120">
        <v>1</v>
      </c>
      <c r="BL33" s="181">
        <v>0.1009</v>
      </c>
      <c r="BN33" s="177" t="s">
        <v>897</v>
      </c>
      <c r="BO33" s="145" t="s">
        <v>1157</v>
      </c>
      <c r="BP33" s="134">
        <v>3</v>
      </c>
      <c r="BQ33" s="120">
        <v>4.6875E-2</v>
      </c>
      <c r="BR33" s="134">
        <v>10</v>
      </c>
      <c r="BS33" s="120">
        <v>0.15625</v>
      </c>
      <c r="BT33" s="134">
        <v>3</v>
      </c>
      <c r="BU33" s="120">
        <v>4.6875E-2</v>
      </c>
      <c r="BV33" s="134">
        <v>27</v>
      </c>
      <c r="BW33" s="120">
        <v>0.421875</v>
      </c>
      <c r="BX33" s="134">
        <v>21</v>
      </c>
      <c r="BY33" s="120">
        <v>0.328125</v>
      </c>
      <c r="BZ33" s="134">
        <v>64</v>
      </c>
      <c r="CA33" s="120">
        <v>1</v>
      </c>
      <c r="CB33" s="181">
        <v>0.3453</v>
      </c>
    </row>
    <row r="34" spans="1:80" ht="13.8" x14ac:dyDescent="0.3">
      <c r="R34" s="192"/>
      <c r="S34" s="137" t="s">
        <v>1156</v>
      </c>
      <c r="T34" s="121">
        <v>28</v>
      </c>
      <c r="U34" s="119">
        <v>0.4</v>
      </c>
      <c r="V34" s="121">
        <v>27</v>
      </c>
      <c r="W34" s="119">
        <v>0.38571428571428573</v>
      </c>
      <c r="X34" s="121">
        <v>9</v>
      </c>
      <c r="Y34" s="119">
        <v>0.12857142857142856</v>
      </c>
      <c r="Z34" s="121">
        <v>6</v>
      </c>
      <c r="AA34" s="119">
        <v>8.5714285714285715E-2</v>
      </c>
      <c r="AB34" s="121">
        <v>0</v>
      </c>
      <c r="AC34" s="119">
        <v>0</v>
      </c>
      <c r="AD34" s="138">
        <v>0</v>
      </c>
      <c r="AE34" s="139">
        <v>0</v>
      </c>
      <c r="AF34" s="138">
        <v>70</v>
      </c>
      <c r="AG34" s="119">
        <v>1</v>
      </c>
      <c r="AH34" s="182"/>
      <c r="AJ34" s="178"/>
      <c r="AK34" s="146" t="s">
        <v>1156</v>
      </c>
      <c r="AL34" s="121">
        <v>0</v>
      </c>
      <c r="AM34" s="119">
        <v>0</v>
      </c>
      <c r="AN34" s="121">
        <v>9</v>
      </c>
      <c r="AO34" s="119">
        <v>0.12857142857142856</v>
      </c>
      <c r="AP34" s="121">
        <v>36</v>
      </c>
      <c r="AQ34" s="119">
        <v>0.51428571428571423</v>
      </c>
      <c r="AR34" s="121">
        <v>25</v>
      </c>
      <c r="AS34" s="119">
        <v>0.35714285714285715</v>
      </c>
      <c r="AT34" s="121">
        <v>70</v>
      </c>
      <c r="AU34" s="119">
        <v>1</v>
      </c>
      <c r="AV34" s="182"/>
      <c r="AX34" s="178"/>
      <c r="AY34" s="146" t="s">
        <v>1156</v>
      </c>
      <c r="AZ34" s="121">
        <v>7</v>
      </c>
      <c r="BA34" s="119">
        <v>0.1</v>
      </c>
      <c r="BB34" s="121">
        <v>15</v>
      </c>
      <c r="BC34" s="119">
        <v>0.21428571428571427</v>
      </c>
      <c r="BD34" s="121">
        <v>3</v>
      </c>
      <c r="BE34" s="119">
        <v>4.2857142857142858E-2</v>
      </c>
      <c r="BF34" s="121">
        <v>20</v>
      </c>
      <c r="BG34" s="119">
        <v>0.2857142857142857</v>
      </c>
      <c r="BH34" s="121">
        <v>25</v>
      </c>
      <c r="BI34" s="119">
        <v>0.35714285714285715</v>
      </c>
      <c r="BJ34" s="121">
        <v>70</v>
      </c>
      <c r="BK34" s="119">
        <v>1</v>
      </c>
      <c r="BL34" s="182"/>
      <c r="BN34" s="178"/>
      <c r="BO34" s="146" t="s">
        <v>1156</v>
      </c>
      <c r="BP34" s="121">
        <v>7</v>
      </c>
      <c r="BQ34" s="119">
        <v>0.1</v>
      </c>
      <c r="BR34" s="121">
        <v>14</v>
      </c>
      <c r="BS34" s="119">
        <v>0.2</v>
      </c>
      <c r="BT34" s="121">
        <v>3</v>
      </c>
      <c r="BU34" s="119">
        <v>4.2857142857142858E-2</v>
      </c>
      <c r="BV34" s="121">
        <v>17</v>
      </c>
      <c r="BW34" s="119">
        <v>0.24285714285714285</v>
      </c>
      <c r="BX34" s="121">
        <v>29</v>
      </c>
      <c r="BY34" s="119">
        <v>0.41428571428571431</v>
      </c>
      <c r="BZ34" s="121">
        <v>70</v>
      </c>
      <c r="CA34" s="119">
        <v>1</v>
      </c>
      <c r="CB34" s="182"/>
    </row>
    <row r="35" spans="1:80" ht="13.8" x14ac:dyDescent="0.3">
      <c r="R35" s="192"/>
      <c r="S35" s="137" t="s">
        <v>1158</v>
      </c>
      <c r="T35" s="121">
        <v>15</v>
      </c>
      <c r="U35" s="119">
        <v>0.5357142857142857</v>
      </c>
      <c r="V35" s="121">
        <v>9</v>
      </c>
      <c r="W35" s="119">
        <v>0.32142857142857145</v>
      </c>
      <c r="X35" s="121">
        <v>3</v>
      </c>
      <c r="Y35" s="119">
        <v>0.10714285714285714</v>
      </c>
      <c r="Z35" s="121">
        <v>1</v>
      </c>
      <c r="AA35" s="119">
        <v>3.5714285714285712E-2</v>
      </c>
      <c r="AB35" s="121">
        <v>0</v>
      </c>
      <c r="AC35" s="119">
        <v>0</v>
      </c>
      <c r="AD35" s="138">
        <v>0</v>
      </c>
      <c r="AE35" s="139">
        <v>0</v>
      </c>
      <c r="AF35" s="138">
        <v>28</v>
      </c>
      <c r="AG35" s="119">
        <v>1</v>
      </c>
      <c r="AH35" s="182"/>
      <c r="AJ35" s="178"/>
      <c r="AK35" s="146" t="s">
        <v>1158</v>
      </c>
      <c r="AL35" s="121">
        <v>0</v>
      </c>
      <c r="AM35" s="119">
        <v>0</v>
      </c>
      <c r="AN35" s="121">
        <v>4</v>
      </c>
      <c r="AO35" s="119">
        <v>0.14285714285714285</v>
      </c>
      <c r="AP35" s="121">
        <v>15</v>
      </c>
      <c r="AQ35" s="119">
        <v>0.5357142857142857</v>
      </c>
      <c r="AR35" s="121">
        <v>9</v>
      </c>
      <c r="AS35" s="119">
        <v>0.32142857142857145</v>
      </c>
      <c r="AT35" s="121">
        <v>28</v>
      </c>
      <c r="AU35" s="119">
        <v>1</v>
      </c>
      <c r="AV35" s="182"/>
      <c r="AX35" s="178"/>
      <c r="AY35" s="146" t="s">
        <v>1158</v>
      </c>
      <c r="AZ35" s="121">
        <v>1</v>
      </c>
      <c r="BA35" s="119">
        <v>3.5714285714285712E-2</v>
      </c>
      <c r="BB35" s="121">
        <v>5</v>
      </c>
      <c r="BC35" s="119">
        <v>0.17857142857142858</v>
      </c>
      <c r="BD35" s="121">
        <v>2</v>
      </c>
      <c r="BE35" s="119">
        <v>7.1428571428571425E-2</v>
      </c>
      <c r="BF35" s="121">
        <v>7</v>
      </c>
      <c r="BG35" s="119">
        <v>0.25</v>
      </c>
      <c r="BH35" s="121">
        <v>13</v>
      </c>
      <c r="BI35" s="119">
        <v>0.4642857142857143</v>
      </c>
      <c r="BJ35" s="121">
        <v>28</v>
      </c>
      <c r="BK35" s="119">
        <v>1</v>
      </c>
      <c r="BL35" s="182"/>
      <c r="BN35" s="178"/>
      <c r="BO35" s="146" t="s">
        <v>1158</v>
      </c>
      <c r="BP35" s="121">
        <v>2</v>
      </c>
      <c r="BQ35" s="119">
        <v>7.1428571428571425E-2</v>
      </c>
      <c r="BR35" s="121">
        <v>3</v>
      </c>
      <c r="BS35" s="119">
        <v>0.10714285714285714</v>
      </c>
      <c r="BT35" s="121">
        <v>1</v>
      </c>
      <c r="BU35" s="119">
        <v>3.5714285714285712E-2</v>
      </c>
      <c r="BV35" s="121">
        <v>14</v>
      </c>
      <c r="BW35" s="119">
        <v>0.5</v>
      </c>
      <c r="BX35" s="121">
        <v>8</v>
      </c>
      <c r="BY35" s="119">
        <v>0.2857142857142857</v>
      </c>
      <c r="BZ35" s="121">
        <v>28</v>
      </c>
      <c r="CA35" s="119">
        <v>1</v>
      </c>
      <c r="CB35" s="182"/>
    </row>
    <row r="36" spans="1:80" ht="13.8" x14ac:dyDescent="0.3">
      <c r="R36" s="192"/>
      <c r="S36" s="137" t="s">
        <v>1159</v>
      </c>
      <c r="T36" s="121">
        <v>2</v>
      </c>
      <c r="U36" s="119">
        <v>0.5</v>
      </c>
      <c r="V36" s="121">
        <v>0</v>
      </c>
      <c r="W36" s="119">
        <v>0</v>
      </c>
      <c r="X36" s="121">
        <v>1</v>
      </c>
      <c r="Y36" s="119">
        <v>0.25</v>
      </c>
      <c r="Z36" s="121">
        <v>0</v>
      </c>
      <c r="AA36" s="119">
        <v>0</v>
      </c>
      <c r="AB36" s="121">
        <v>1</v>
      </c>
      <c r="AC36" s="119">
        <v>0.25</v>
      </c>
      <c r="AD36" s="138">
        <v>0</v>
      </c>
      <c r="AE36" s="139">
        <v>0</v>
      </c>
      <c r="AF36" s="138">
        <v>4</v>
      </c>
      <c r="AG36" s="119">
        <v>1</v>
      </c>
      <c r="AH36" s="182"/>
      <c r="AJ36" s="178"/>
      <c r="AK36" s="146" t="s">
        <v>1159</v>
      </c>
      <c r="AL36" s="121">
        <v>0</v>
      </c>
      <c r="AM36" s="119">
        <v>0</v>
      </c>
      <c r="AN36" s="121">
        <v>0</v>
      </c>
      <c r="AO36" s="119">
        <v>0</v>
      </c>
      <c r="AP36" s="121">
        <v>1</v>
      </c>
      <c r="AQ36" s="119">
        <v>0.25</v>
      </c>
      <c r="AR36" s="121">
        <v>3</v>
      </c>
      <c r="AS36" s="119">
        <v>0.75</v>
      </c>
      <c r="AT36" s="121">
        <v>4</v>
      </c>
      <c r="AU36" s="119">
        <v>1</v>
      </c>
      <c r="AV36" s="182"/>
      <c r="AX36" s="178"/>
      <c r="AY36" s="146" t="s">
        <v>1159</v>
      </c>
      <c r="AZ36" s="121">
        <v>0</v>
      </c>
      <c r="BA36" s="119">
        <v>0</v>
      </c>
      <c r="BB36" s="121">
        <v>0</v>
      </c>
      <c r="BC36" s="119">
        <v>0</v>
      </c>
      <c r="BD36" s="121">
        <v>1</v>
      </c>
      <c r="BE36" s="119">
        <v>0.25</v>
      </c>
      <c r="BF36" s="121">
        <v>2</v>
      </c>
      <c r="BG36" s="119">
        <v>0.5</v>
      </c>
      <c r="BH36" s="121">
        <v>1</v>
      </c>
      <c r="BI36" s="119">
        <v>0.25</v>
      </c>
      <c r="BJ36" s="121">
        <v>4</v>
      </c>
      <c r="BK36" s="119">
        <v>1</v>
      </c>
      <c r="BL36" s="182"/>
      <c r="BN36" s="178"/>
      <c r="BO36" s="146" t="s">
        <v>1159</v>
      </c>
      <c r="BP36" s="121">
        <v>0</v>
      </c>
      <c r="BQ36" s="119">
        <v>0</v>
      </c>
      <c r="BR36" s="121">
        <v>1</v>
      </c>
      <c r="BS36" s="119">
        <v>0.25</v>
      </c>
      <c r="BT36" s="121">
        <v>0</v>
      </c>
      <c r="BU36" s="119">
        <v>0</v>
      </c>
      <c r="BV36" s="121">
        <v>2</v>
      </c>
      <c r="BW36" s="119">
        <v>0.5</v>
      </c>
      <c r="BX36" s="121">
        <v>1</v>
      </c>
      <c r="BY36" s="119">
        <v>0.25</v>
      </c>
      <c r="BZ36" s="121">
        <v>4</v>
      </c>
      <c r="CA36" s="119">
        <v>1</v>
      </c>
      <c r="CB36" s="182"/>
    </row>
    <row r="37" spans="1:80" ht="13.8" x14ac:dyDescent="0.3">
      <c r="R37" s="192"/>
      <c r="S37" s="140" t="s">
        <v>1160</v>
      </c>
      <c r="T37" s="121">
        <v>17</v>
      </c>
      <c r="U37" s="119">
        <v>0.39534883720930231</v>
      </c>
      <c r="V37" s="121">
        <v>19</v>
      </c>
      <c r="W37" s="119">
        <v>0.44186046511627908</v>
      </c>
      <c r="X37" s="121">
        <v>7</v>
      </c>
      <c r="Y37" s="119">
        <v>0.16279069767441862</v>
      </c>
      <c r="Z37" s="121">
        <v>0</v>
      </c>
      <c r="AA37" s="119">
        <v>0</v>
      </c>
      <c r="AB37" s="121">
        <v>0</v>
      </c>
      <c r="AC37" s="119">
        <v>0</v>
      </c>
      <c r="AD37" s="138">
        <v>0</v>
      </c>
      <c r="AE37" s="139">
        <v>0</v>
      </c>
      <c r="AF37" s="138">
        <v>43</v>
      </c>
      <c r="AG37" s="119">
        <v>1</v>
      </c>
      <c r="AH37" s="182"/>
      <c r="AJ37" s="178"/>
      <c r="AK37" s="147" t="s">
        <v>1160</v>
      </c>
      <c r="AL37" s="121">
        <v>0</v>
      </c>
      <c r="AM37" s="119">
        <v>0</v>
      </c>
      <c r="AN37" s="121">
        <v>4</v>
      </c>
      <c r="AO37" s="119">
        <v>9.3023255813953487E-2</v>
      </c>
      <c r="AP37" s="121">
        <v>21</v>
      </c>
      <c r="AQ37" s="119">
        <v>0.48837209302325579</v>
      </c>
      <c r="AR37" s="121">
        <v>18</v>
      </c>
      <c r="AS37" s="119">
        <v>0.41860465116279072</v>
      </c>
      <c r="AT37" s="121">
        <v>43</v>
      </c>
      <c r="AU37" s="119">
        <v>1</v>
      </c>
      <c r="AV37" s="182"/>
      <c r="AX37" s="178"/>
      <c r="AY37" s="147" t="s">
        <v>1160</v>
      </c>
      <c r="AZ37" s="121">
        <v>5</v>
      </c>
      <c r="BA37" s="119">
        <v>0.11627906976744186</v>
      </c>
      <c r="BB37" s="121">
        <v>14</v>
      </c>
      <c r="BC37" s="119">
        <v>0.32558139534883723</v>
      </c>
      <c r="BD37" s="121">
        <v>2</v>
      </c>
      <c r="BE37" s="119">
        <v>4.6511627906976744E-2</v>
      </c>
      <c r="BF37" s="121">
        <v>15</v>
      </c>
      <c r="BG37" s="119">
        <v>0.34883720930232559</v>
      </c>
      <c r="BH37" s="121">
        <v>7</v>
      </c>
      <c r="BI37" s="119">
        <v>0.16279069767441862</v>
      </c>
      <c r="BJ37" s="121">
        <v>43</v>
      </c>
      <c r="BK37" s="119">
        <v>1</v>
      </c>
      <c r="BL37" s="182"/>
      <c r="BN37" s="178"/>
      <c r="BO37" s="147" t="s">
        <v>1160</v>
      </c>
      <c r="BP37" s="121">
        <v>6</v>
      </c>
      <c r="BQ37" s="119">
        <v>0.13953488372093023</v>
      </c>
      <c r="BR37" s="121">
        <v>13</v>
      </c>
      <c r="BS37" s="119">
        <v>0.30232558139534882</v>
      </c>
      <c r="BT37" s="121">
        <v>3</v>
      </c>
      <c r="BU37" s="119">
        <v>6.9767441860465115E-2</v>
      </c>
      <c r="BV37" s="121">
        <v>10</v>
      </c>
      <c r="BW37" s="119">
        <v>0.23255813953488372</v>
      </c>
      <c r="BX37" s="121">
        <v>11</v>
      </c>
      <c r="BY37" s="119">
        <v>0.2558139534883721</v>
      </c>
      <c r="BZ37" s="121">
        <v>43</v>
      </c>
      <c r="CA37" s="119">
        <v>1</v>
      </c>
      <c r="CB37" s="182"/>
    </row>
    <row r="38" spans="1:80" ht="13.8" x14ac:dyDescent="0.3">
      <c r="R38" s="193"/>
      <c r="S38" s="141" t="s">
        <v>678</v>
      </c>
      <c r="T38" s="142">
        <v>83</v>
      </c>
      <c r="U38" s="143">
        <v>0.39712918660287083</v>
      </c>
      <c r="V38" s="142">
        <v>70</v>
      </c>
      <c r="W38" s="143">
        <v>0.3349282296650718</v>
      </c>
      <c r="X38" s="142">
        <v>30</v>
      </c>
      <c r="Y38" s="143">
        <v>0.14354066985645933</v>
      </c>
      <c r="Z38" s="142">
        <v>21</v>
      </c>
      <c r="AA38" s="143">
        <v>0.10047846889952153</v>
      </c>
      <c r="AB38" s="142">
        <v>4</v>
      </c>
      <c r="AC38" s="143">
        <v>1.9138755980861243E-2</v>
      </c>
      <c r="AD38" s="144">
        <v>1</v>
      </c>
      <c r="AE38" s="143">
        <v>4.7846889952153108E-3</v>
      </c>
      <c r="AF38" s="144">
        <v>209</v>
      </c>
      <c r="AG38" s="143">
        <v>1</v>
      </c>
      <c r="AH38" s="183"/>
      <c r="AJ38" s="179"/>
      <c r="AK38" s="148" t="s">
        <v>678</v>
      </c>
      <c r="AL38" s="142">
        <v>1</v>
      </c>
      <c r="AM38" s="143">
        <v>4.7846889952153108E-3</v>
      </c>
      <c r="AN38" s="142">
        <v>23</v>
      </c>
      <c r="AO38" s="143">
        <v>0.11004784688995216</v>
      </c>
      <c r="AP38" s="142">
        <v>91</v>
      </c>
      <c r="AQ38" s="143">
        <v>0.4354066985645933</v>
      </c>
      <c r="AR38" s="142">
        <v>94</v>
      </c>
      <c r="AS38" s="143">
        <v>0.44976076555023925</v>
      </c>
      <c r="AT38" s="142">
        <v>209</v>
      </c>
      <c r="AU38" s="143">
        <v>1</v>
      </c>
      <c r="AV38" s="183"/>
      <c r="AX38" s="179"/>
      <c r="AY38" s="148" t="s">
        <v>678</v>
      </c>
      <c r="AZ38" s="142">
        <v>23</v>
      </c>
      <c r="BA38" s="143">
        <v>0.11004784688995216</v>
      </c>
      <c r="BB38" s="142">
        <v>46</v>
      </c>
      <c r="BC38" s="143">
        <v>0.22009569377990432</v>
      </c>
      <c r="BD38" s="142">
        <v>19</v>
      </c>
      <c r="BE38" s="143">
        <v>9.0909090909090912E-2</v>
      </c>
      <c r="BF38" s="142">
        <v>59</v>
      </c>
      <c r="BG38" s="143">
        <v>0.28229665071770332</v>
      </c>
      <c r="BH38" s="142">
        <v>62</v>
      </c>
      <c r="BI38" s="143">
        <v>0.29665071770334928</v>
      </c>
      <c r="BJ38" s="142">
        <v>209</v>
      </c>
      <c r="BK38" s="143">
        <v>1</v>
      </c>
      <c r="BL38" s="183"/>
      <c r="BN38" s="179"/>
      <c r="BO38" s="148" t="s">
        <v>678</v>
      </c>
      <c r="BP38" s="142">
        <v>18</v>
      </c>
      <c r="BQ38" s="143">
        <v>8.6124401913875603E-2</v>
      </c>
      <c r="BR38" s="142">
        <v>41</v>
      </c>
      <c r="BS38" s="143">
        <v>0.19617224880382775</v>
      </c>
      <c r="BT38" s="142">
        <v>10</v>
      </c>
      <c r="BU38" s="143">
        <v>4.784688995215311E-2</v>
      </c>
      <c r="BV38" s="142">
        <v>70</v>
      </c>
      <c r="BW38" s="143">
        <v>0.3349282296650718</v>
      </c>
      <c r="BX38" s="142">
        <v>70</v>
      </c>
      <c r="BY38" s="143">
        <v>0.3349282296650718</v>
      </c>
      <c r="BZ38" s="142">
        <v>209</v>
      </c>
      <c r="CA38" s="143">
        <v>1</v>
      </c>
      <c r="CB38" s="183"/>
    </row>
    <row r="39" spans="1:80" ht="14.4" customHeight="1" x14ac:dyDescent="0.3">
      <c r="R39" s="191" t="s">
        <v>949</v>
      </c>
      <c r="S39" s="133" t="s">
        <v>1157</v>
      </c>
      <c r="T39" s="134">
        <v>6</v>
      </c>
      <c r="U39" s="120">
        <v>9.375E-2</v>
      </c>
      <c r="V39" s="134">
        <v>16</v>
      </c>
      <c r="W39" s="120">
        <v>0.25</v>
      </c>
      <c r="X39" s="134">
        <v>4</v>
      </c>
      <c r="Y39" s="120">
        <v>6.25E-2</v>
      </c>
      <c r="Z39" s="134">
        <v>28</v>
      </c>
      <c r="AA39" s="120">
        <v>0.4375</v>
      </c>
      <c r="AB39" s="134">
        <v>9</v>
      </c>
      <c r="AC39" s="120">
        <v>0.140625</v>
      </c>
      <c r="AD39" s="135">
        <v>1</v>
      </c>
      <c r="AE39" s="136">
        <v>1.5625E-2</v>
      </c>
      <c r="AF39" s="135">
        <v>64</v>
      </c>
      <c r="AG39" s="120">
        <v>1</v>
      </c>
      <c r="AH39" s="181">
        <v>0.44779999999999998</v>
      </c>
      <c r="AJ39" s="177" t="s">
        <v>862</v>
      </c>
      <c r="AK39" s="145" t="s">
        <v>1157</v>
      </c>
      <c r="AL39" s="134">
        <v>0</v>
      </c>
      <c r="AM39" s="120">
        <v>0</v>
      </c>
      <c r="AN39" s="134">
        <v>7</v>
      </c>
      <c r="AO39" s="120">
        <v>0.109375</v>
      </c>
      <c r="AP39" s="134">
        <v>26</v>
      </c>
      <c r="AQ39" s="120">
        <v>0.40625</v>
      </c>
      <c r="AR39" s="134">
        <v>31</v>
      </c>
      <c r="AS39" s="120">
        <v>0.484375</v>
      </c>
      <c r="AT39" s="134">
        <v>64</v>
      </c>
      <c r="AU39" s="120">
        <v>1</v>
      </c>
      <c r="AV39" s="181">
        <v>0.51119999999999999</v>
      </c>
      <c r="BN39" s="177" t="s">
        <v>899</v>
      </c>
      <c r="BO39" s="145" t="s">
        <v>1157</v>
      </c>
      <c r="BP39" s="134">
        <v>19</v>
      </c>
      <c r="BQ39" s="120">
        <v>0.296875</v>
      </c>
      <c r="BR39" s="134">
        <v>13</v>
      </c>
      <c r="BS39" s="120">
        <v>0.203125</v>
      </c>
      <c r="BT39" s="134">
        <v>8</v>
      </c>
      <c r="BU39" s="120">
        <v>0.125</v>
      </c>
      <c r="BV39" s="134">
        <v>15</v>
      </c>
      <c r="BW39" s="120">
        <v>0.234375</v>
      </c>
      <c r="BX39" s="134">
        <v>9</v>
      </c>
      <c r="BY39" s="120">
        <v>0.140625</v>
      </c>
      <c r="BZ39" s="134">
        <v>64</v>
      </c>
      <c r="CA39" s="120">
        <v>1</v>
      </c>
      <c r="CB39" s="181">
        <v>0.29039999999999999</v>
      </c>
    </row>
    <row r="40" spans="1:80" x14ac:dyDescent="0.3">
      <c r="R40" s="192"/>
      <c r="S40" s="137" t="s">
        <v>1156</v>
      </c>
      <c r="T40" s="121">
        <v>9</v>
      </c>
      <c r="U40" s="119">
        <v>0.12857142857142856</v>
      </c>
      <c r="V40" s="121">
        <v>26</v>
      </c>
      <c r="W40" s="119">
        <v>0.37142857142857144</v>
      </c>
      <c r="X40" s="121">
        <v>10</v>
      </c>
      <c r="Y40" s="119">
        <v>0.14285714285714285</v>
      </c>
      <c r="Z40" s="121">
        <v>17</v>
      </c>
      <c r="AA40" s="119">
        <v>0.24285714285714285</v>
      </c>
      <c r="AB40" s="121">
        <v>8</v>
      </c>
      <c r="AC40" s="119">
        <v>0.11428571428571428</v>
      </c>
      <c r="AD40" s="138">
        <v>0</v>
      </c>
      <c r="AE40" s="139">
        <v>0</v>
      </c>
      <c r="AF40" s="138">
        <v>70</v>
      </c>
      <c r="AG40" s="119">
        <v>1</v>
      </c>
      <c r="AH40" s="182"/>
      <c r="AJ40" s="178"/>
      <c r="AK40" s="146" t="s">
        <v>1156</v>
      </c>
      <c r="AL40" s="121">
        <v>3</v>
      </c>
      <c r="AM40" s="119">
        <v>4.2857142857142858E-2</v>
      </c>
      <c r="AN40" s="121">
        <v>9</v>
      </c>
      <c r="AO40" s="119">
        <v>0.12857142857142856</v>
      </c>
      <c r="AP40" s="121">
        <v>32</v>
      </c>
      <c r="AQ40" s="119">
        <v>0.45714285714285713</v>
      </c>
      <c r="AR40" s="121">
        <v>26</v>
      </c>
      <c r="AS40" s="119">
        <v>0.37142857142857144</v>
      </c>
      <c r="AT40" s="121">
        <v>70</v>
      </c>
      <c r="AU40" s="119">
        <v>1</v>
      </c>
      <c r="AV40" s="182"/>
      <c r="BN40" s="178"/>
      <c r="BO40" s="146" t="s">
        <v>1156</v>
      </c>
      <c r="BP40" s="121">
        <v>18</v>
      </c>
      <c r="BQ40" s="119">
        <v>0.25714285714285712</v>
      </c>
      <c r="BR40" s="121">
        <v>12</v>
      </c>
      <c r="BS40" s="119">
        <v>0.17142857142857143</v>
      </c>
      <c r="BT40" s="121">
        <v>13</v>
      </c>
      <c r="BU40" s="119">
        <v>0.18571428571428572</v>
      </c>
      <c r="BV40" s="121">
        <v>10</v>
      </c>
      <c r="BW40" s="119">
        <v>0.14285714285714285</v>
      </c>
      <c r="BX40" s="121">
        <v>17</v>
      </c>
      <c r="BY40" s="119">
        <v>0.24285714285714285</v>
      </c>
      <c r="BZ40" s="121">
        <v>70</v>
      </c>
      <c r="CA40" s="119">
        <v>1</v>
      </c>
      <c r="CB40" s="182"/>
    </row>
    <row r="41" spans="1:80" x14ac:dyDescent="0.3">
      <c r="R41" s="192"/>
      <c r="S41" s="137" t="s">
        <v>1158</v>
      </c>
      <c r="T41" s="121">
        <v>4</v>
      </c>
      <c r="U41" s="119">
        <v>0.14285714285714285</v>
      </c>
      <c r="V41" s="121">
        <v>12</v>
      </c>
      <c r="W41" s="119">
        <v>0.42857142857142855</v>
      </c>
      <c r="X41" s="121">
        <v>5</v>
      </c>
      <c r="Y41" s="119">
        <v>0.17857142857142858</v>
      </c>
      <c r="Z41" s="121">
        <v>6</v>
      </c>
      <c r="AA41" s="119">
        <v>0.21428571428571427</v>
      </c>
      <c r="AB41" s="121">
        <v>1</v>
      </c>
      <c r="AC41" s="119">
        <v>3.5714285714285712E-2</v>
      </c>
      <c r="AD41" s="138">
        <v>0</v>
      </c>
      <c r="AE41" s="139">
        <v>0</v>
      </c>
      <c r="AF41" s="138">
        <v>28</v>
      </c>
      <c r="AG41" s="119">
        <v>1</v>
      </c>
      <c r="AH41" s="182"/>
      <c r="AJ41" s="178"/>
      <c r="AK41" s="146" t="s">
        <v>1158</v>
      </c>
      <c r="AL41" s="121">
        <v>0</v>
      </c>
      <c r="AM41" s="119">
        <v>0</v>
      </c>
      <c r="AN41" s="121">
        <v>4</v>
      </c>
      <c r="AO41" s="119">
        <v>0.14285714285714285</v>
      </c>
      <c r="AP41" s="121">
        <v>17</v>
      </c>
      <c r="AQ41" s="119">
        <v>0.6071428571428571</v>
      </c>
      <c r="AR41" s="121">
        <v>7</v>
      </c>
      <c r="AS41" s="119">
        <v>0.25</v>
      </c>
      <c r="AT41" s="121">
        <v>28</v>
      </c>
      <c r="AU41" s="119">
        <v>1</v>
      </c>
      <c r="AV41" s="182"/>
      <c r="BN41" s="178"/>
      <c r="BO41" s="146" t="s">
        <v>1158</v>
      </c>
      <c r="BP41" s="121">
        <v>11</v>
      </c>
      <c r="BQ41" s="119">
        <v>0.39285714285714285</v>
      </c>
      <c r="BR41" s="121">
        <v>4</v>
      </c>
      <c r="BS41" s="119">
        <v>0.14285714285714285</v>
      </c>
      <c r="BT41" s="121">
        <v>4</v>
      </c>
      <c r="BU41" s="119">
        <v>0.14285714285714285</v>
      </c>
      <c r="BV41" s="121">
        <v>4</v>
      </c>
      <c r="BW41" s="119">
        <v>0.14285714285714285</v>
      </c>
      <c r="BX41" s="121">
        <v>5</v>
      </c>
      <c r="BY41" s="119">
        <v>0.17857142857142858</v>
      </c>
      <c r="BZ41" s="121">
        <v>28</v>
      </c>
      <c r="CA41" s="119">
        <v>1</v>
      </c>
      <c r="CB41" s="182"/>
    </row>
    <row r="42" spans="1:80" x14ac:dyDescent="0.3">
      <c r="R42" s="192"/>
      <c r="S42" s="137" t="s">
        <v>1159</v>
      </c>
      <c r="T42" s="121">
        <v>0</v>
      </c>
      <c r="U42" s="119">
        <v>0</v>
      </c>
      <c r="V42" s="121">
        <v>1</v>
      </c>
      <c r="W42" s="119">
        <v>0.25</v>
      </c>
      <c r="X42" s="121">
        <v>1</v>
      </c>
      <c r="Y42" s="119">
        <v>0.25</v>
      </c>
      <c r="Z42" s="121">
        <v>1</v>
      </c>
      <c r="AA42" s="119">
        <v>0.25</v>
      </c>
      <c r="AB42" s="121">
        <v>1</v>
      </c>
      <c r="AC42" s="119">
        <v>0.25</v>
      </c>
      <c r="AD42" s="138">
        <v>0</v>
      </c>
      <c r="AE42" s="139">
        <v>0</v>
      </c>
      <c r="AF42" s="138">
        <v>4</v>
      </c>
      <c r="AG42" s="119">
        <v>1</v>
      </c>
      <c r="AH42" s="182"/>
      <c r="AJ42" s="178"/>
      <c r="AK42" s="146" t="s">
        <v>1159</v>
      </c>
      <c r="AL42" s="121">
        <v>0</v>
      </c>
      <c r="AM42" s="119">
        <v>0</v>
      </c>
      <c r="AN42" s="121">
        <v>0</v>
      </c>
      <c r="AO42" s="119">
        <v>0</v>
      </c>
      <c r="AP42" s="121">
        <v>3</v>
      </c>
      <c r="AQ42" s="119">
        <v>0.75</v>
      </c>
      <c r="AR42" s="121">
        <v>1</v>
      </c>
      <c r="AS42" s="119">
        <v>0.25</v>
      </c>
      <c r="AT42" s="121">
        <v>4</v>
      </c>
      <c r="AU42" s="119">
        <v>1</v>
      </c>
      <c r="AV42" s="182"/>
      <c r="BN42" s="178"/>
      <c r="BO42" s="146" t="s">
        <v>1159</v>
      </c>
      <c r="BP42" s="121">
        <v>0</v>
      </c>
      <c r="BQ42" s="119">
        <v>0</v>
      </c>
      <c r="BR42" s="121">
        <v>2</v>
      </c>
      <c r="BS42" s="119">
        <v>0.5</v>
      </c>
      <c r="BT42" s="121">
        <v>0</v>
      </c>
      <c r="BU42" s="119">
        <v>0</v>
      </c>
      <c r="BV42" s="121">
        <v>1</v>
      </c>
      <c r="BW42" s="119">
        <v>0.25</v>
      </c>
      <c r="BX42" s="121">
        <v>1</v>
      </c>
      <c r="BY42" s="119">
        <v>0.25</v>
      </c>
      <c r="BZ42" s="121">
        <v>4</v>
      </c>
      <c r="CA42" s="119">
        <v>1</v>
      </c>
      <c r="CB42" s="182"/>
    </row>
    <row r="43" spans="1:80" x14ac:dyDescent="0.3">
      <c r="R43" s="192"/>
      <c r="S43" s="140" t="s">
        <v>1160</v>
      </c>
      <c r="T43" s="121">
        <v>4</v>
      </c>
      <c r="U43" s="119">
        <v>9.3023255813953487E-2</v>
      </c>
      <c r="V43" s="121">
        <v>12</v>
      </c>
      <c r="W43" s="119">
        <v>0.27906976744186046</v>
      </c>
      <c r="X43" s="121">
        <v>6</v>
      </c>
      <c r="Y43" s="119">
        <v>0.13953488372093023</v>
      </c>
      <c r="Z43" s="121">
        <v>13</v>
      </c>
      <c r="AA43" s="119">
        <v>0.30232558139534882</v>
      </c>
      <c r="AB43" s="121">
        <v>8</v>
      </c>
      <c r="AC43" s="119">
        <v>0.18604651162790697</v>
      </c>
      <c r="AD43" s="138">
        <v>0</v>
      </c>
      <c r="AE43" s="139">
        <v>0</v>
      </c>
      <c r="AF43" s="138">
        <v>43</v>
      </c>
      <c r="AG43" s="119">
        <v>1</v>
      </c>
      <c r="AH43" s="182"/>
      <c r="AJ43" s="178"/>
      <c r="AK43" s="147" t="s">
        <v>1160</v>
      </c>
      <c r="AL43" s="121">
        <v>2</v>
      </c>
      <c r="AM43" s="119">
        <v>4.6511627906976744E-2</v>
      </c>
      <c r="AN43" s="121">
        <v>6</v>
      </c>
      <c r="AO43" s="119">
        <v>0.13953488372093023</v>
      </c>
      <c r="AP43" s="121">
        <v>21</v>
      </c>
      <c r="AQ43" s="119">
        <v>0.48837209302325579</v>
      </c>
      <c r="AR43" s="121">
        <v>14</v>
      </c>
      <c r="AS43" s="119">
        <v>0.32558139534883723</v>
      </c>
      <c r="AT43" s="121">
        <v>43</v>
      </c>
      <c r="AU43" s="119">
        <v>1</v>
      </c>
      <c r="AV43" s="182"/>
      <c r="BN43" s="178"/>
      <c r="BO43" s="147" t="s">
        <v>1160</v>
      </c>
      <c r="BP43" s="121">
        <v>19</v>
      </c>
      <c r="BQ43" s="119">
        <v>0.44186046511627908</v>
      </c>
      <c r="BR43" s="121">
        <v>12</v>
      </c>
      <c r="BS43" s="119">
        <v>0.27906976744186046</v>
      </c>
      <c r="BT43" s="121">
        <v>3</v>
      </c>
      <c r="BU43" s="119">
        <v>6.9767441860465115E-2</v>
      </c>
      <c r="BV43" s="121">
        <v>4</v>
      </c>
      <c r="BW43" s="119">
        <v>9.3023255813953487E-2</v>
      </c>
      <c r="BX43" s="121">
        <v>5</v>
      </c>
      <c r="BY43" s="119">
        <v>0.11627906976744186</v>
      </c>
      <c r="BZ43" s="121">
        <v>43</v>
      </c>
      <c r="CA43" s="119">
        <v>1</v>
      </c>
      <c r="CB43" s="182"/>
    </row>
    <row r="44" spans="1:80" x14ac:dyDescent="0.3">
      <c r="R44" s="193"/>
      <c r="S44" s="141" t="s">
        <v>678</v>
      </c>
      <c r="T44" s="142">
        <v>23</v>
      </c>
      <c r="U44" s="143">
        <v>0.11004784688995216</v>
      </c>
      <c r="V44" s="142">
        <v>67</v>
      </c>
      <c r="W44" s="143">
        <v>0.32057416267942584</v>
      </c>
      <c r="X44" s="142">
        <v>26</v>
      </c>
      <c r="Y44" s="143">
        <v>0.12440191387559808</v>
      </c>
      <c r="Z44" s="142">
        <v>65</v>
      </c>
      <c r="AA44" s="143">
        <v>0.31100478468899523</v>
      </c>
      <c r="AB44" s="142">
        <v>27</v>
      </c>
      <c r="AC44" s="143">
        <v>0.12918660287081341</v>
      </c>
      <c r="AD44" s="144">
        <v>1</v>
      </c>
      <c r="AE44" s="143">
        <v>4.7846889952153108E-3</v>
      </c>
      <c r="AF44" s="144">
        <v>209</v>
      </c>
      <c r="AG44" s="143">
        <v>1</v>
      </c>
      <c r="AH44" s="183"/>
      <c r="AJ44" s="179"/>
      <c r="AK44" s="148" t="s">
        <v>678</v>
      </c>
      <c r="AL44" s="142">
        <v>5</v>
      </c>
      <c r="AM44" s="143">
        <v>2.3923444976076555E-2</v>
      </c>
      <c r="AN44" s="142">
        <v>26</v>
      </c>
      <c r="AO44" s="143">
        <v>0.12440191387559808</v>
      </c>
      <c r="AP44" s="142">
        <v>99</v>
      </c>
      <c r="AQ44" s="143">
        <v>0.47368421052631576</v>
      </c>
      <c r="AR44" s="142">
        <v>79</v>
      </c>
      <c r="AS44" s="143">
        <v>0.37799043062200954</v>
      </c>
      <c r="AT44" s="142">
        <v>209</v>
      </c>
      <c r="AU44" s="143">
        <v>1</v>
      </c>
      <c r="AV44" s="183"/>
      <c r="BN44" s="179"/>
      <c r="BO44" s="148" t="s">
        <v>678</v>
      </c>
      <c r="BP44" s="142">
        <v>67</v>
      </c>
      <c r="BQ44" s="143">
        <v>0.32057416267942584</v>
      </c>
      <c r="BR44" s="142">
        <v>43</v>
      </c>
      <c r="BS44" s="143">
        <v>0.20574162679425836</v>
      </c>
      <c r="BT44" s="142">
        <v>28</v>
      </c>
      <c r="BU44" s="143">
        <v>0.13397129186602871</v>
      </c>
      <c r="BV44" s="142">
        <v>34</v>
      </c>
      <c r="BW44" s="143">
        <v>0.16267942583732056</v>
      </c>
      <c r="BX44" s="142">
        <v>37</v>
      </c>
      <c r="BY44" s="143">
        <v>0.17703349282296652</v>
      </c>
      <c r="BZ44" s="142">
        <v>209</v>
      </c>
      <c r="CA44" s="143">
        <v>1</v>
      </c>
      <c r="CB44" s="183"/>
    </row>
    <row r="45" spans="1:80" ht="14.4" customHeight="1" x14ac:dyDescent="0.3">
      <c r="R45" s="191" t="s">
        <v>950</v>
      </c>
      <c r="S45" s="133" t="s">
        <v>1157</v>
      </c>
      <c r="T45" s="134">
        <v>7</v>
      </c>
      <c r="U45" s="120">
        <v>0.109375</v>
      </c>
      <c r="V45" s="134">
        <v>15</v>
      </c>
      <c r="W45" s="120">
        <v>0.234375</v>
      </c>
      <c r="X45" s="134">
        <v>12</v>
      </c>
      <c r="Y45" s="120">
        <v>0.1875</v>
      </c>
      <c r="Z45" s="134">
        <v>21</v>
      </c>
      <c r="AA45" s="120">
        <v>0.328125</v>
      </c>
      <c r="AB45" s="134">
        <v>7</v>
      </c>
      <c r="AC45" s="120">
        <v>0.109375</v>
      </c>
      <c r="AD45" s="135">
        <v>2</v>
      </c>
      <c r="AE45" s="136">
        <v>3.125E-2</v>
      </c>
      <c r="AF45" s="135">
        <v>64</v>
      </c>
      <c r="AG45" s="120">
        <v>1</v>
      </c>
      <c r="AH45" s="181">
        <v>0.51970000000000005</v>
      </c>
      <c r="AJ45" s="177" t="s">
        <v>863</v>
      </c>
      <c r="AK45" s="145" t="s">
        <v>1157</v>
      </c>
      <c r="AL45" s="134">
        <v>1</v>
      </c>
      <c r="AM45" s="120">
        <v>1.5625E-2</v>
      </c>
      <c r="AN45" s="134">
        <v>6</v>
      </c>
      <c r="AO45" s="120">
        <v>9.375E-2</v>
      </c>
      <c r="AP45" s="134">
        <v>33</v>
      </c>
      <c r="AQ45" s="120">
        <v>0.515625</v>
      </c>
      <c r="AR45" s="134">
        <v>24</v>
      </c>
      <c r="AS45" s="120">
        <v>0.375</v>
      </c>
      <c r="AT45" s="134">
        <v>64</v>
      </c>
      <c r="AU45" s="120">
        <v>1</v>
      </c>
      <c r="AV45" s="181">
        <v>0.1454</v>
      </c>
      <c r="BN45" s="177" t="s">
        <v>913</v>
      </c>
      <c r="BO45" s="145" t="s">
        <v>1157</v>
      </c>
      <c r="BP45" s="134">
        <v>10</v>
      </c>
      <c r="BQ45" s="120">
        <v>0.15625</v>
      </c>
      <c r="BR45" s="134">
        <v>20</v>
      </c>
      <c r="BS45" s="120">
        <v>0.3125</v>
      </c>
      <c r="BT45" s="134">
        <v>10</v>
      </c>
      <c r="BU45" s="120">
        <v>0.15625</v>
      </c>
      <c r="BV45" s="134">
        <v>16</v>
      </c>
      <c r="BW45" s="120">
        <v>0.25</v>
      </c>
      <c r="BX45" s="134">
        <v>8</v>
      </c>
      <c r="BY45" s="120">
        <v>0.125</v>
      </c>
      <c r="BZ45" s="134">
        <v>64</v>
      </c>
      <c r="CA45" s="120">
        <v>1</v>
      </c>
      <c r="CB45" s="181">
        <v>0.80459999999999998</v>
      </c>
    </row>
    <row r="46" spans="1:80" ht="14.4" customHeight="1" x14ac:dyDescent="0.3">
      <c r="A46" s="125"/>
      <c r="B46" s="175" t="s">
        <v>1162</v>
      </c>
      <c r="C46" s="175"/>
      <c r="R46" s="192"/>
      <c r="S46" s="137" t="s">
        <v>1156</v>
      </c>
      <c r="T46" s="121">
        <v>9</v>
      </c>
      <c r="U46" s="119">
        <v>0.12857142857142856</v>
      </c>
      <c r="V46" s="121">
        <v>26</v>
      </c>
      <c r="W46" s="119">
        <v>0.37142857142857144</v>
      </c>
      <c r="X46" s="121">
        <v>17</v>
      </c>
      <c r="Y46" s="119">
        <v>0.24285714285714285</v>
      </c>
      <c r="Z46" s="121">
        <v>15</v>
      </c>
      <c r="AA46" s="119">
        <v>0.21428571428571427</v>
      </c>
      <c r="AB46" s="121">
        <v>3</v>
      </c>
      <c r="AC46" s="119">
        <v>4.2857142857142858E-2</v>
      </c>
      <c r="AD46" s="138">
        <v>0</v>
      </c>
      <c r="AE46" s="139">
        <v>0</v>
      </c>
      <c r="AF46" s="138">
        <v>70</v>
      </c>
      <c r="AG46" s="119">
        <v>1</v>
      </c>
      <c r="AH46" s="182"/>
      <c r="AJ46" s="178"/>
      <c r="AK46" s="146" t="s">
        <v>1156</v>
      </c>
      <c r="AL46" s="121">
        <v>1</v>
      </c>
      <c r="AM46" s="119">
        <v>1.4285714285714285E-2</v>
      </c>
      <c r="AN46" s="121">
        <v>10</v>
      </c>
      <c r="AO46" s="119">
        <v>0.14285714285714285</v>
      </c>
      <c r="AP46" s="121">
        <v>44</v>
      </c>
      <c r="AQ46" s="119">
        <v>0.62857142857142856</v>
      </c>
      <c r="AR46" s="121">
        <v>15</v>
      </c>
      <c r="AS46" s="119">
        <v>0.21428571428571427</v>
      </c>
      <c r="AT46" s="121">
        <v>70</v>
      </c>
      <c r="AU46" s="119">
        <v>1</v>
      </c>
      <c r="AV46" s="182"/>
      <c r="BN46" s="178"/>
      <c r="BO46" s="146" t="s">
        <v>1156</v>
      </c>
      <c r="BP46" s="121">
        <v>11</v>
      </c>
      <c r="BQ46" s="119">
        <v>0.15714285714285714</v>
      </c>
      <c r="BR46" s="121">
        <v>21</v>
      </c>
      <c r="BS46" s="119">
        <v>0.3</v>
      </c>
      <c r="BT46" s="121">
        <v>5</v>
      </c>
      <c r="BU46" s="119">
        <v>7.1428571428571425E-2</v>
      </c>
      <c r="BV46" s="121">
        <v>21</v>
      </c>
      <c r="BW46" s="119">
        <v>0.3</v>
      </c>
      <c r="BX46" s="121">
        <v>12</v>
      </c>
      <c r="BY46" s="119">
        <v>0.17142857142857143</v>
      </c>
      <c r="BZ46" s="121">
        <v>70</v>
      </c>
      <c r="CA46" s="119">
        <v>1</v>
      </c>
      <c r="CB46" s="182"/>
    </row>
    <row r="47" spans="1:80" x14ac:dyDescent="0.3">
      <c r="A47" s="5" t="s">
        <v>928</v>
      </c>
      <c r="B47" s="131">
        <v>7.5</v>
      </c>
      <c r="R47" s="192"/>
      <c r="S47" s="137" t="s">
        <v>1158</v>
      </c>
      <c r="T47" s="121">
        <v>7</v>
      </c>
      <c r="U47" s="119">
        <v>0.25</v>
      </c>
      <c r="V47" s="121">
        <v>9</v>
      </c>
      <c r="W47" s="119">
        <v>0.32142857142857145</v>
      </c>
      <c r="X47" s="121">
        <v>6</v>
      </c>
      <c r="Y47" s="119">
        <v>0.21428571428571427</v>
      </c>
      <c r="Z47" s="121">
        <v>5</v>
      </c>
      <c r="AA47" s="119">
        <v>0.17857142857142858</v>
      </c>
      <c r="AB47" s="121">
        <v>1</v>
      </c>
      <c r="AC47" s="119">
        <v>3.5714285714285712E-2</v>
      </c>
      <c r="AD47" s="138">
        <v>0</v>
      </c>
      <c r="AE47" s="139">
        <v>0</v>
      </c>
      <c r="AF47" s="138">
        <v>28</v>
      </c>
      <c r="AG47" s="119">
        <v>1</v>
      </c>
      <c r="AH47" s="182"/>
      <c r="AJ47" s="178"/>
      <c r="AK47" s="146" t="s">
        <v>1158</v>
      </c>
      <c r="AL47" s="121">
        <v>0</v>
      </c>
      <c r="AM47" s="119">
        <v>0</v>
      </c>
      <c r="AN47" s="121">
        <v>7</v>
      </c>
      <c r="AO47" s="119">
        <v>0.25</v>
      </c>
      <c r="AP47" s="121">
        <v>17</v>
      </c>
      <c r="AQ47" s="119">
        <v>0.6071428571428571</v>
      </c>
      <c r="AR47" s="121">
        <v>4</v>
      </c>
      <c r="AS47" s="119">
        <v>0.14285714285714285</v>
      </c>
      <c r="AT47" s="121">
        <v>28</v>
      </c>
      <c r="AU47" s="119">
        <v>1</v>
      </c>
      <c r="AV47" s="182"/>
      <c r="BN47" s="178"/>
      <c r="BO47" s="146" t="s">
        <v>1158</v>
      </c>
      <c r="BP47" s="121">
        <v>3</v>
      </c>
      <c r="BQ47" s="119">
        <v>0.10714285714285714</v>
      </c>
      <c r="BR47" s="121">
        <v>7</v>
      </c>
      <c r="BS47" s="119">
        <v>0.25</v>
      </c>
      <c r="BT47" s="121">
        <v>4</v>
      </c>
      <c r="BU47" s="119">
        <v>0.14285714285714285</v>
      </c>
      <c r="BV47" s="121">
        <v>6</v>
      </c>
      <c r="BW47" s="119">
        <v>0.21428571428571427</v>
      </c>
      <c r="BX47" s="121">
        <v>8</v>
      </c>
      <c r="BY47" s="119">
        <v>0.2857142857142857</v>
      </c>
      <c r="BZ47" s="121">
        <v>28</v>
      </c>
      <c r="CA47" s="119">
        <v>1</v>
      </c>
      <c r="CB47" s="182"/>
    </row>
    <row r="48" spans="1:80" x14ac:dyDescent="0.3">
      <c r="A48" s="5" t="s">
        <v>927</v>
      </c>
      <c r="B48" s="131">
        <v>5.5</v>
      </c>
      <c r="R48" s="192"/>
      <c r="S48" s="137" t="s">
        <v>1159</v>
      </c>
      <c r="T48" s="121">
        <v>1</v>
      </c>
      <c r="U48" s="119">
        <v>0.25</v>
      </c>
      <c r="V48" s="121">
        <v>0</v>
      </c>
      <c r="W48" s="119">
        <v>0</v>
      </c>
      <c r="X48" s="121">
        <v>1</v>
      </c>
      <c r="Y48" s="119">
        <v>0.25</v>
      </c>
      <c r="Z48" s="121">
        <v>1</v>
      </c>
      <c r="AA48" s="119">
        <v>0.25</v>
      </c>
      <c r="AB48" s="121">
        <v>1</v>
      </c>
      <c r="AC48" s="119">
        <v>0.25</v>
      </c>
      <c r="AD48" s="138">
        <v>0</v>
      </c>
      <c r="AE48" s="139">
        <v>0</v>
      </c>
      <c r="AF48" s="138">
        <v>4</v>
      </c>
      <c r="AG48" s="119">
        <v>1</v>
      </c>
      <c r="AH48" s="182"/>
      <c r="AJ48" s="178"/>
      <c r="AK48" s="146" t="s">
        <v>1159</v>
      </c>
      <c r="AL48" s="121">
        <v>0</v>
      </c>
      <c r="AM48" s="119">
        <v>0</v>
      </c>
      <c r="AN48" s="121">
        <v>0</v>
      </c>
      <c r="AO48" s="119">
        <v>0</v>
      </c>
      <c r="AP48" s="121">
        <v>3</v>
      </c>
      <c r="AQ48" s="119">
        <v>0.75</v>
      </c>
      <c r="AR48" s="121">
        <v>1</v>
      </c>
      <c r="AS48" s="119">
        <v>0.25</v>
      </c>
      <c r="AT48" s="121">
        <v>4</v>
      </c>
      <c r="AU48" s="119">
        <v>1</v>
      </c>
      <c r="AV48" s="182"/>
      <c r="BN48" s="178"/>
      <c r="BO48" s="146" t="s">
        <v>1159</v>
      </c>
      <c r="BP48" s="121">
        <v>0</v>
      </c>
      <c r="BQ48" s="119">
        <v>0</v>
      </c>
      <c r="BR48" s="121">
        <v>1</v>
      </c>
      <c r="BS48" s="119">
        <v>0.25</v>
      </c>
      <c r="BT48" s="121">
        <v>0</v>
      </c>
      <c r="BU48" s="119">
        <v>0</v>
      </c>
      <c r="BV48" s="121">
        <v>2</v>
      </c>
      <c r="BW48" s="119">
        <v>0.5</v>
      </c>
      <c r="BX48" s="121">
        <v>1</v>
      </c>
      <c r="BY48" s="119">
        <v>0.25</v>
      </c>
      <c r="BZ48" s="121">
        <v>4</v>
      </c>
      <c r="CA48" s="119">
        <v>1</v>
      </c>
      <c r="CB48" s="182"/>
    </row>
    <row r="49" spans="1:80" x14ac:dyDescent="0.3">
      <c r="A49" s="5" t="s">
        <v>926</v>
      </c>
      <c r="B49" s="131">
        <v>7</v>
      </c>
      <c r="R49" s="192"/>
      <c r="S49" s="140" t="s">
        <v>1160</v>
      </c>
      <c r="T49" s="121">
        <v>8</v>
      </c>
      <c r="U49" s="119">
        <v>0.18604651162790697</v>
      </c>
      <c r="V49" s="121">
        <v>16</v>
      </c>
      <c r="W49" s="119">
        <v>0.37209302325581395</v>
      </c>
      <c r="X49" s="121">
        <v>7</v>
      </c>
      <c r="Y49" s="119">
        <v>0.16279069767441862</v>
      </c>
      <c r="Z49" s="121">
        <v>9</v>
      </c>
      <c r="AA49" s="119">
        <v>0.20930232558139536</v>
      </c>
      <c r="AB49" s="121">
        <v>3</v>
      </c>
      <c r="AC49" s="119">
        <v>6.9767441860465115E-2</v>
      </c>
      <c r="AD49" s="138">
        <v>0</v>
      </c>
      <c r="AE49" s="139">
        <v>0</v>
      </c>
      <c r="AF49" s="138">
        <v>43</v>
      </c>
      <c r="AG49" s="119">
        <v>1</v>
      </c>
      <c r="AH49" s="182"/>
      <c r="AJ49" s="178"/>
      <c r="AK49" s="147" t="s">
        <v>1160</v>
      </c>
      <c r="AL49" s="121">
        <v>0</v>
      </c>
      <c r="AM49" s="119">
        <v>0</v>
      </c>
      <c r="AN49" s="121">
        <v>9</v>
      </c>
      <c r="AO49" s="119">
        <v>0.20930232558139536</v>
      </c>
      <c r="AP49" s="121">
        <v>16</v>
      </c>
      <c r="AQ49" s="119">
        <v>0.37209302325581395</v>
      </c>
      <c r="AR49" s="121">
        <v>18</v>
      </c>
      <c r="AS49" s="119">
        <v>0.41860465116279072</v>
      </c>
      <c r="AT49" s="121">
        <v>43</v>
      </c>
      <c r="AU49" s="119">
        <v>1</v>
      </c>
      <c r="AV49" s="182"/>
      <c r="BN49" s="178"/>
      <c r="BO49" s="147" t="s">
        <v>1160</v>
      </c>
      <c r="BP49" s="121">
        <v>9</v>
      </c>
      <c r="BQ49" s="119">
        <v>0.20930232558139536</v>
      </c>
      <c r="BR49" s="121">
        <v>13</v>
      </c>
      <c r="BS49" s="119">
        <v>0.30232558139534882</v>
      </c>
      <c r="BT49" s="121">
        <v>2</v>
      </c>
      <c r="BU49" s="119">
        <v>4.6511627906976744E-2</v>
      </c>
      <c r="BV49" s="121">
        <v>12</v>
      </c>
      <c r="BW49" s="119">
        <v>0.27906976744186046</v>
      </c>
      <c r="BX49" s="121">
        <v>7</v>
      </c>
      <c r="BY49" s="119">
        <v>0.16279069767441862</v>
      </c>
      <c r="BZ49" s="121">
        <v>43</v>
      </c>
      <c r="CA49" s="119">
        <v>1</v>
      </c>
      <c r="CB49" s="182"/>
    </row>
    <row r="50" spans="1:80" x14ac:dyDescent="0.3">
      <c r="A50" s="5" t="s">
        <v>925</v>
      </c>
      <c r="B50" s="131">
        <v>7.5</v>
      </c>
      <c r="R50" s="193"/>
      <c r="S50" s="141" t="s">
        <v>678</v>
      </c>
      <c r="T50" s="142">
        <v>32</v>
      </c>
      <c r="U50" s="143">
        <v>0.15311004784688995</v>
      </c>
      <c r="V50" s="142">
        <v>66</v>
      </c>
      <c r="W50" s="143">
        <v>0.31578947368421051</v>
      </c>
      <c r="X50" s="142">
        <v>43</v>
      </c>
      <c r="Y50" s="143">
        <v>0.20574162679425836</v>
      </c>
      <c r="Z50" s="142">
        <v>51</v>
      </c>
      <c r="AA50" s="143">
        <v>0.24401913875598086</v>
      </c>
      <c r="AB50" s="142">
        <v>15</v>
      </c>
      <c r="AC50" s="143">
        <v>7.1770334928229665E-2</v>
      </c>
      <c r="AD50" s="144">
        <v>2</v>
      </c>
      <c r="AE50" s="143">
        <v>9.5693779904306216E-3</v>
      </c>
      <c r="AF50" s="144">
        <v>209</v>
      </c>
      <c r="AG50" s="143">
        <v>1</v>
      </c>
      <c r="AH50" s="183"/>
      <c r="AJ50" s="179"/>
      <c r="AK50" s="148" t="s">
        <v>678</v>
      </c>
      <c r="AL50" s="142">
        <v>2</v>
      </c>
      <c r="AM50" s="143">
        <v>9.5693779904306216E-3</v>
      </c>
      <c r="AN50" s="142">
        <v>32</v>
      </c>
      <c r="AO50" s="143">
        <v>0.15311004784688995</v>
      </c>
      <c r="AP50" s="142">
        <v>113</v>
      </c>
      <c r="AQ50" s="143">
        <v>0.54066985645933019</v>
      </c>
      <c r="AR50" s="142">
        <v>62</v>
      </c>
      <c r="AS50" s="143">
        <v>0.29665071770334928</v>
      </c>
      <c r="AT50" s="142">
        <v>209</v>
      </c>
      <c r="AU50" s="143">
        <v>1</v>
      </c>
      <c r="AV50" s="183"/>
      <c r="BN50" s="179"/>
      <c r="BO50" s="148" t="s">
        <v>678</v>
      </c>
      <c r="BP50" s="142">
        <v>33</v>
      </c>
      <c r="BQ50" s="143">
        <v>0.15789473684210525</v>
      </c>
      <c r="BR50" s="142">
        <v>62</v>
      </c>
      <c r="BS50" s="143">
        <v>0.29665071770334928</v>
      </c>
      <c r="BT50" s="142">
        <v>21</v>
      </c>
      <c r="BU50" s="143">
        <v>0.10047846889952153</v>
      </c>
      <c r="BV50" s="142">
        <v>57</v>
      </c>
      <c r="BW50" s="143">
        <v>0.27272727272727271</v>
      </c>
      <c r="BX50" s="142">
        <v>36</v>
      </c>
      <c r="BY50" s="143">
        <v>0.17224880382775121</v>
      </c>
      <c r="BZ50" s="142">
        <v>209</v>
      </c>
      <c r="CA50" s="143">
        <v>1</v>
      </c>
      <c r="CB50" s="183"/>
    </row>
    <row r="51" spans="1:80" x14ac:dyDescent="0.3">
      <c r="A51" s="5" t="s">
        <v>924</v>
      </c>
      <c r="B51" s="131">
        <v>8</v>
      </c>
      <c r="R51" s="191" t="s">
        <v>838</v>
      </c>
      <c r="S51" s="133" t="s">
        <v>1157</v>
      </c>
      <c r="T51" s="134">
        <v>8</v>
      </c>
      <c r="U51" s="120">
        <v>0.125</v>
      </c>
      <c r="V51" s="134">
        <v>16</v>
      </c>
      <c r="W51" s="120">
        <v>0.25</v>
      </c>
      <c r="X51" s="134">
        <v>10</v>
      </c>
      <c r="Y51" s="120">
        <v>0.15625</v>
      </c>
      <c r="Z51" s="134">
        <v>21</v>
      </c>
      <c r="AA51" s="120">
        <v>0.328125</v>
      </c>
      <c r="AB51" s="134">
        <v>8</v>
      </c>
      <c r="AC51" s="120">
        <v>0.125</v>
      </c>
      <c r="AD51" s="135">
        <v>1</v>
      </c>
      <c r="AE51" s="136">
        <v>1.5625E-2</v>
      </c>
      <c r="AF51" s="135">
        <v>64</v>
      </c>
      <c r="AG51" s="120">
        <v>1</v>
      </c>
      <c r="AH51" s="181">
        <v>0.5917</v>
      </c>
      <c r="AJ51" s="177" t="s">
        <v>864</v>
      </c>
      <c r="AK51" s="145" t="s">
        <v>1157</v>
      </c>
      <c r="AL51" s="134">
        <v>3</v>
      </c>
      <c r="AM51" s="120">
        <v>4.6875E-2</v>
      </c>
      <c r="AN51" s="134">
        <v>24</v>
      </c>
      <c r="AO51" s="120">
        <v>0.375</v>
      </c>
      <c r="AP51" s="134">
        <v>22</v>
      </c>
      <c r="AQ51" s="120">
        <v>0.34375</v>
      </c>
      <c r="AR51" s="134">
        <v>15</v>
      </c>
      <c r="AS51" s="120">
        <v>0.234375</v>
      </c>
      <c r="AT51" s="134">
        <v>64</v>
      </c>
      <c r="AU51" s="120">
        <v>1</v>
      </c>
      <c r="AV51" s="181">
        <v>1.2489999999999999E-2</v>
      </c>
      <c r="BN51" s="177" t="s">
        <v>901</v>
      </c>
      <c r="BO51" s="145" t="s">
        <v>1157</v>
      </c>
      <c r="BP51" s="134">
        <v>6</v>
      </c>
      <c r="BQ51" s="120">
        <v>9.375E-2</v>
      </c>
      <c r="BR51" s="134">
        <v>13</v>
      </c>
      <c r="BS51" s="120">
        <v>0.203125</v>
      </c>
      <c r="BT51" s="134">
        <v>6</v>
      </c>
      <c r="BU51" s="120">
        <v>9.375E-2</v>
      </c>
      <c r="BV51" s="134">
        <v>24</v>
      </c>
      <c r="BW51" s="120">
        <v>0.375</v>
      </c>
      <c r="BX51" s="134">
        <v>15</v>
      </c>
      <c r="BY51" s="120">
        <v>0.234375</v>
      </c>
      <c r="BZ51" s="134">
        <v>64</v>
      </c>
      <c r="CA51" s="120">
        <v>1</v>
      </c>
      <c r="CB51" s="181">
        <v>0.68969999999999998</v>
      </c>
    </row>
    <row r="52" spans="1:80" x14ac:dyDescent="0.3">
      <c r="R52" s="192"/>
      <c r="S52" s="137" t="s">
        <v>1156</v>
      </c>
      <c r="T52" s="121">
        <v>7</v>
      </c>
      <c r="U52" s="119">
        <v>0.1</v>
      </c>
      <c r="V52" s="121">
        <v>23</v>
      </c>
      <c r="W52" s="119">
        <v>0.32857142857142857</v>
      </c>
      <c r="X52" s="121">
        <v>10</v>
      </c>
      <c r="Y52" s="119">
        <v>0.14285714285714285</v>
      </c>
      <c r="Z52" s="121">
        <v>21</v>
      </c>
      <c r="AA52" s="119">
        <v>0.3</v>
      </c>
      <c r="AB52" s="121">
        <v>8</v>
      </c>
      <c r="AC52" s="119">
        <v>0.11428571428571428</v>
      </c>
      <c r="AD52" s="138">
        <v>1</v>
      </c>
      <c r="AE52" s="139">
        <v>1.4285714285714285E-2</v>
      </c>
      <c r="AF52" s="138">
        <v>70</v>
      </c>
      <c r="AG52" s="119">
        <v>1</v>
      </c>
      <c r="AH52" s="182"/>
      <c r="AJ52" s="178"/>
      <c r="AK52" s="146" t="s">
        <v>1156</v>
      </c>
      <c r="AL52" s="121">
        <v>5</v>
      </c>
      <c r="AM52" s="119">
        <v>7.1428571428571425E-2</v>
      </c>
      <c r="AN52" s="121">
        <v>27</v>
      </c>
      <c r="AO52" s="119">
        <v>0.38571428571428573</v>
      </c>
      <c r="AP52" s="121">
        <v>35</v>
      </c>
      <c r="AQ52" s="119">
        <v>0.5</v>
      </c>
      <c r="AR52" s="121">
        <v>3</v>
      </c>
      <c r="AS52" s="119">
        <v>4.2857142857142858E-2</v>
      </c>
      <c r="AT52" s="121">
        <v>70</v>
      </c>
      <c r="AU52" s="119">
        <v>1</v>
      </c>
      <c r="AV52" s="182"/>
      <c r="BN52" s="178"/>
      <c r="BO52" s="146" t="s">
        <v>1156</v>
      </c>
      <c r="BP52" s="121">
        <v>4</v>
      </c>
      <c r="BQ52" s="119">
        <v>5.7142857142857141E-2</v>
      </c>
      <c r="BR52" s="121">
        <v>18</v>
      </c>
      <c r="BS52" s="119">
        <v>0.25714285714285712</v>
      </c>
      <c r="BT52" s="121">
        <v>8</v>
      </c>
      <c r="BU52" s="119">
        <v>0.11428571428571428</v>
      </c>
      <c r="BV52" s="121">
        <v>24</v>
      </c>
      <c r="BW52" s="119">
        <v>0.34285714285714286</v>
      </c>
      <c r="BX52" s="121">
        <v>16</v>
      </c>
      <c r="BY52" s="119">
        <v>0.22857142857142856</v>
      </c>
      <c r="BZ52" s="121">
        <v>70</v>
      </c>
      <c r="CA52" s="119">
        <v>1</v>
      </c>
      <c r="CB52" s="182"/>
    </row>
    <row r="53" spans="1:80" x14ac:dyDescent="0.3">
      <c r="R53" s="192"/>
      <c r="S53" s="137" t="s">
        <v>1158</v>
      </c>
      <c r="T53" s="121">
        <v>1</v>
      </c>
      <c r="U53" s="119">
        <v>3.5714285714285712E-2</v>
      </c>
      <c r="V53" s="121">
        <v>12</v>
      </c>
      <c r="W53" s="119">
        <v>0.42857142857142855</v>
      </c>
      <c r="X53" s="121">
        <v>6</v>
      </c>
      <c r="Y53" s="119">
        <v>0.21428571428571427</v>
      </c>
      <c r="Z53" s="121">
        <v>9</v>
      </c>
      <c r="AA53" s="119">
        <v>0.32142857142857145</v>
      </c>
      <c r="AB53" s="121">
        <v>0</v>
      </c>
      <c r="AC53" s="119">
        <v>0</v>
      </c>
      <c r="AD53" s="138">
        <v>0</v>
      </c>
      <c r="AE53" s="139">
        <v>0</v>
      </c>
      <c r="AF53" s="138">
        <v>28</v>
      </c>
      <c r="AG53" s="119">
        <v>1</v>
      </c>
      <c r="AH53" s="182"/>
      <c r="AJ53" s="178"/>
      <c r="AK53" s="146" t="s">
        <v>1158</v>
      </c>
      <c r="AL53" s="121">
        <v>0</v>
      </c>
      <c r="AM53" s="119">
        <v>0</v>
      </c>
      <c r="AN53" s="121">
        <v>14</v>
      </c>
      <c r="AO53" s="119">
        <v>0.5</v>
      </c>
      <c r="AP53" s="121">
        <v>13</v>
      </c>
      <c r="AQ53" s="119">
        <v>0.4642857142857143</v>
      </c>
      <c r="AR53" s="121">
        <v>1</v>
      </c>
      <c r="AS53" s="119">
        <v>3.5714285714285712E-2</v>
      </c>
      <c r="AT53" s="121">
        <v>28</v>
      </c>
      <c r="AU53" s="119">
        <v>1</v>
      </c>
      <c r="AV53" s="182"/>
      <c r="BN53" s="178"/>
      <c r="BO53" s="146" t="s">
        <v>1158</v>
      </c>
      <c r="BP53" s="121">
        <v>2</v>
      </c>
      <c r="BQ53" s="119">
        <v>7.1428571428571425E-2</v>
      </c>
      <c r="BR53" s="121">
        <v>7</v>
      </c>
      <c r="BS53" s="119">
        <v>0.25</v>
      </c>
      <c r="BT53" s="121">
        <v>4</v>
      </c>
      <c r="BU53" s="119">
        <v>0.14285714285714285</v>
      </c>
      <c r="BV53" s="121">
        <v>8</v>
      </c>
      <c r="BW53" s="119">
        <v>0.2857142857142857</v>
      </c>
      <c r="BX53" s="121">
        <v>7</v>
      </c>
      <c r="BY53" s="119">
        <v>0.25</v>
      </c>
      <c r="BZ53" s="121">
        <v>28</v>
      </c>
      <c r="CA53" s="119">
        <v>1</v>
      </c>
      <c r="CB53" s="182"/>
    </row>
    <row r="54" spans="1:80" x14ac:dyDescent="0.3">
      <c r="R54" s="192"/>
      <c r="S54" s="137" t="s">
        <v>1159</v>
      </c>
      <c r="T54" s="121">
        <v>0</v>
      </c>
      <c r="U54" s="119">
        <v>0</v>
      </c>
      <c r="V54" s="121">
        <v>2</v>
      </c>
      <c r="W54" s="119">
        <v>0.5</v>
      </c>
      <c r="X54" s="121">
        <v>1</v>
      </c>
      <c r="Y54" s="119">
        <v>0.25</v>
      </c>
      <c r="Z54" s="121">
        <v>0</v>
      </c>
      <c r="AA54" s="119">
        <v>0</v>
      </c>
      <c r="AB54" s="121">
        <v>1</v>
      </c>
      <c r="AC54" s="119">
        <v>0.25</v>
      </c>
      <c r="AD54" s="138">
        <v>0</v>
      </c>
      <c r="AE54" s="139">
        <v>0</v>
      </c>
      <c r="AF54" s="138">
        <v>4</v>
      </c>
      <c r="AG54" s="119">
        <v>1</v>
      </c>
      <c r="AH54" s="182"/>
      <c r="AJ54" s="178"/>
      <c r="AK54" s="146" t="s">
        <v>1159</v>
      </c>
      <c r="AL54" s="121">
        <v>0</v>
      </c>
      <c r="AM54" s="119">
        <v>0</v>
      </c>
      <c r="AN54" s="121">
        <v>1</v>
      </c>
      <c r="AO54" s="119">
        <v>0.25</v>
      </c>
      <c r="AP54" s="121">
        <v>3</v>
      </c>
      <c r="AQ54" s="119">
        <v>0.75</v>
      </c>
      <c r="AR54" s="121">
        <v>0</v>
      </c>
      <c r="AS54" s="119">
        <v>0</v>
      </c>
      <c r="AT54" s="121">
        <v>4</v>
      </c>
      <c r="AU54" s="119">
        <v>1</v>
      </c>
      <c r="AV54" s="182"/>
      <c r="BN54" s="178"/>
      <c r="BO54" s="146" t="s">
        <v>1159</v>
      </c>
      <c r="BP54" s="121">
        <v>0</v>
      </c>
      <c r="BQ54" s="119">
        <v>0</v>
      </c>
      <c r="BR54" s="121">
        <v>0</v>
      </c>
      <c r="BS54" s="119">
        <v>0</v>
      </c>
      <c r="BT54" s="121">
        <v>0</v>
      </c>
      <c r="BU54" s="119">
        <v>0</v>
      </c>
      <c r="BV54" s="121">
        <v>2</v>
      </c>
      <c r="BW54" s="119">
        <v>0.5</v>
      </c>
      <c r="BX54" s="121">
        <v>2</v>
      </c>
      <c r="BY54" s="119">
        <v>0.5</v>
      </c>
      <c r="BZ54" s="121">
        <v>4</v>
      </c>
      <c r="CA54" s="119">
        <v>1</v>
      </c>
      <c r="CB54" s="182"/>
    </row>
    <row r="55" spans="1:80" x14ac:dyDescent="0.3">
      <c r="R55" s="192"/>
      <c r="S55" s="140" t="s">
        <v>1160</v>
      </c>
      <c r="T55" s="121">
        <v>6</v>
      </c>
      <c r="U55" s="119">
        <v>0.13953488372093023</v>
      </c>
      <c r="V55" s="121">
        <v>9</v>
      </c>
      <c r="W55" s="119">
        <v>0.20930232558139536</v>
      </c>
      <c r="X55" s="121">
        <v>8</v>
      </c>
      <c r="Y55" s="119">
        <v>0.18604651162790697</v>
      </c>
      <c r="Z55" s="121">
        <v>12</v>
      </c>
      <c r="AA55" s="119">
        <v>0.27906976744186046</v>
      </c>
      <c r="AB55" s="121">
        <v>8</v>
      </c>
      <c r="AC55" s="119">
        <v>0.18604651162790697</v>
      </c>
      <c r="AD55" s="138">
        <v>0</v>
      </c>
      <c r="AE55" s="139">
        <v>0</v>
      </c>
      <c r="AF55" s="138">
        <v>43</v>
      </c>
      <c r="AG55" s="119">
        <v>1</v>
      </c>
      <c r="AH55" s="182"/>
      <c r="AJ55" s="178"/>
      <c r="AK55" s="147" t="s">
        <v>1160</v>
      </c>
      <c r="AL55" s="121">
        <v>3</v>
      </c>
      <c r="AM55" s="119">
        <v>6.9767441860465115E-2</v>
      </c>
      <c r="AN55" s="121">
        <v>11</v>
      </c>
      <c r="AO55" s="119">
        <v>0.2558139534883721</v>
      </c>
      <c r="AP55" s="121">
        <v>16</v>
      </c>
      <c r="AQ55" s="119">
        <v>0.37209302325581395</v>
      </c>
      <c r="AR55" s="121">
        <v>13</v>
      </c>
      <c r="AS55" s="119">
        <v>0.30232558139534882</v>
      </c>
      <c r="AT55" s="121">
        <v>43</v>
      </c>
      <c r="AU55" s="119">
        <v>1</v>
      </c>
      <c r="AV55" s="182"/>
      <c r="BN55" s="178"/>
      <c r="BO55" s="147" t="s">
        <v>1160</v>
      </c>
      <c r="BP55" s="121">
        <v>7</v>
      </c>
      <c r="BQ55" s="119">
        <v>0.16279069767441862</v>
      </c>
      <c r="BR55" s="121">
        <v>13</v>
      </c>
      <c r="BS55" s="119">
        <v>0.30232558139534882</v>
      </c>
      <c r="BT55" s="121">
        <v>2</v>
      </c>
      <c r="BU55" s="119">
        <v>4.6511627906976744E-2</v>
      </c>
      <c r="BV55" s="121">
        <v>16</v>
      </c>
      <c r="BW55" s="119">
        <v>0.37209302325581395</v>
      </c>
      <c r="BX55" s="121">
        <v>5</v>
      </c>
      <c r="BY55" s="119">
        <v>0.11627906976744186</v>
      </c>
      <c r="BZ55" s="121">
        <v>43</v>
      </c>
      <c r="CA55" s="119">
        <v>1</v>
      </c>
      <c r="CB55" s="182"/>
    </row>
    <row r="56" spans="1:80" x14ac:dyDescent="0.3">
      <c r="R56" s="193"/>
      <c r="S56" s="141" t="s">
        <v>678</v>
      </c>
      <c r="T56" s="142">
        <v>22</v>
      </c>
      <c r="U56" s="143">
        <v>0.10526315789473684</v>
      </c>
      <c r="V56" s="142">
        <v>62</v>
      </c>
      <c r="W56" s="143">
        <v>0.29665071770334928</v>
      </c>
      <c r="X56" s="142">
        <v>35</v>
      </c>
      <c r="Y56" s="143">
        <v>0.1674641148325359</v>
      </c>
      <c r="Z56" s="142">
        <v>63</v>
      </c>
      <c r="AA56" s="143">
        <v>0.30143540669856461</v>
      </c>
      <c r="AB56" s="142">
        <v>25</v>
      </c>
      <c r="AC56" s="143">
        <v>0.11961722488038277</v>
      </c>
      <c r="AD56" s="144">
        <v>2</v>
      </c>
      <c r="AE56" s="143">
        <v>9.5693779904306216E-3</v>
      </c>
      <c r="AF56" s="144">
        <v>209</v>
      </c>
      <c r="AG56" s="143">
        <v>1</v>
      </c>
      <c r="AH56" s="183"/>
      <c r="AJ56" s="179"/>
      <c r="AK56" s="148" t="s">
        <v>678</v>
      </c>
      <c r="AL56" s="142">
        <v>11</v>
      </c>
      <c r="AM56" s="143">
        <v>5.2631578947368418E-2</v>
      </c>
      <c r="AN56" s="142">
        <v>77</v>
      </c>
      <c r="AO56" s="143">
        <v>0.36842105263157893</v>
      </c>
      <c r="AP56" s="142">
        <v>89</v>
      </c>
      <c r="AQ56" s="143">
        <v>0.42583732057416268</v>
      </c>
      <c r="AR56" s="142">
        <v>32</v>
      </c>
      <c r="AS56" s="143">
        <v>0.15311004784688995</v>
      </c>
      <c r="AT56" s="142">
        <v>209</v>
      </c>
      <c r="AU56" s="143">
        <v>1</v>
      </c>
      <c r="AV56" s="183"/>
      <c r="BN56" s="179"/>
      <c r="BO56" s="148" t="s">
        <v>678</v>
      </c>
      <c r="BP56" s="142">
        <v>19</v>
      </c>
      <c r="BQ56" s="143">
        <v>9.0909090909090912E-2</v>
      </c>
      <c r="BR56" s="142">
        <v>51</v>
      </c>
      <c r="BS56" s="143">
        <v>0.24401913875598086</v>
      </c>
      <c r="BT56" s="142">
        <v>20</v>
      </c>
      <c r="BU56" s="143">
        <v>9.569377990430622E-2</v>
      </c>
      <c r="BV56" s="142">
        <v>74</v>
      </c>
      <c r="BW56" s="143">
        <v>0.35406698564593303</v>
      </c>
      <c r="BX56" s="142">
        <v>45</v>
      </c>
      <c r="BY56" s="143">
        <v>0.21531100478468901</v>
      </c>
      <c r="BZ56" s="142">
        <v>209</v>
      </c>
      <c r="CA56" s="143">
        <v>1</v>
      </c>
      <c r="CB56" s="183"/>
    </row>
    <row r="57" spans="1:80" ht="14.4" customHeight="1" x14ac:dyDescent="0.3">
      <c r="AD57" s="62"/>
      <c r="AE57" s="62"/>
      <c r="AF57" s="62"/>
      <c r="AH57" s="112"/>
      <c r="AJ57" s="177" t="s">
        <v>865</v>
      </c>
      <c r="AK57" s="145" t="s">
        <v>1157</v>
      </c>
      <c r="AL57" s="134">
        <v>1</v>
      </c>
      <c r="AM57" s="120">
        <v>1.5625E-2</v>
      </c>
      <c r="AN57" s="134">
        <v>16</v>
      </c>
      <c r="AO57" s="120">
        <v>0.25</v>
      </c>
      <c r="AP57" s="134">
        <v>21</v>
      </c>
      <c r="AQ57" s="120">
        <v>0.328125</v>
      </c>
      <c r="AR57" s="134">
        <v>26</v>
      </c>
      <c r="AS57" s="120">
        <v>0.40625</v>
      </c>
      <c r="AT57" s="134">
        <v>64</v>
      </c>
      <c r="AU57" s="120">
        <v>1</v>
      </c>
      <c r="AV57" s="181">
        <v>0.86609999999999998</v>
      </c>
      <c r="BN57" s="177" t="s">
        <v>957</v>
      </c>
      <c r="BO57" s="145" t="s">
        <v>1157</v>
      </c>
      <c r="BP57" s="134">
        <v>6</v>
      </c>
      <c r="BQ57" s="120">
        <v>9.375E-2</v>
      </c>
      <c r="BR57" s="134">
        <v>14</v>
      </c>
      <c r="BS57" s="120">
        <v>0.21875</v>
      </c>
      <c r="BT57" s="134">
        <v>8</v>
      </c>
      <c r="BU57" s="120">
        <v>0.125</v>
      </c>
      <c r="BV57" s="134">
        <v>16</v>
      </c>
      <c r="BW57" s="120">
        <v>0.25</v>
      </c>
      <c r="BX57" s="134">
        <v>20</v>
      </c>
      <c r="BY57" s="120">
        <v>0.3125</v>
      </c>
      <c r="BZ57" s="134">
        <v>64</v>
      </c>
      <c r="CA57" s="120">
        <v>1</v>
      </c>
      <c r="CB57" s="181">
        <v>0.51119999999999999</v>
      </c>
    </row>
    <row r="58" spans="1:80" x14ac:dyDescent="0.3">
      <c r="AD58" s="62"/>
      <c r="AE58" s="62"/>
      <c r="AF58" s="62"/>
      <c r="AH58" s="63"/>
      <c r="AJ58" s="178"/>
      <c r="AK58" s="146" t="s">
        <v>1156</v>
      </c>
      <c r="AL58" s="121">
        <v>2</v>
      </c>
      <c r="AM58" s="119">
        <v>2.8571428571428571E-2</v>
      </c>
      <c r="AN58" s="121">
        <v>17</v>
      </c>
      <c r="AO58" s="119">
        <v>0.24285714285714285</v>
      </c>
      <c r="AP58" s="121">
        <v>27</v>
      </c>
      <c r="AQ58" s="119">
        <v>0.38571428571428573</v>
      </c>
      <c r="AR58" s="121">
        <v>24</v>
      </c>
      <c r="AS58" s="119">
        <v>0.34285714285714286</v>
      </c>
      <c r="AT58" s="121">
        <v>70</v>
      </c>
      <c r="AU58" s="119">
        <v>1</v>
      </c>
      <c r="AV58" s="182"/>
      <c r="BN58" s="178"/>
      <c r="BO58" s="146" t="s">
        <v>1156</v>
      </c>
      <c r="BP58" s="121">
        <v>7</v>
      </c>
      <c r="BQ58" s="119">
        <v>0.1</v>
      </c>
      <c r="BR58" s="121">
        <v>17</v>
      </c>
      <c r="BS58" s="119">
        <v>0.24285714285714285</v>
      </c>
      <c r="BT58" s="121">
        <v>8</v>
      </c>
      <c r="BU58" s="119">
        <v>0.11428571428571428</v>
      </c>
      <c r="BV58" s="121">
        <v>18</v>
      </c>
      <c r="BW58" s="119">
        <v>0.25714285714285712</v>
      </c>
      <c r="BX58" s="121">
        <v>20</v>
      </c>
      <c r="BY58" s="119">
        <v>0.2857142857142857</v>
      </c>
      <c r="BZ58" s="121">
        <v>70</v>
      </c>
      <c r="CA58" s="119">
        <v>1</v>
      </c>
      <c r="CB58" s="182"/>
    </row>
    <row r="59" spans="1:80" x14ac:dyDescent="0.3">
      <c r="AD59" s="62"/>
      <c r="AE59" s="62"/>
      <c r="AF59" s="62"/>
      <c r="AH59" s="63"/>
      <c r="AJ59" s="178"/>
      <c r="AK59" s="146" t="s">
        <v>1158</v>
      </c>
      <c r="AL59" s="121">
        <v>1</v>
      </c>
      <c r="AM59" s="119">
        <v>3.5714285714285712E-2</v>
      </c>
      <c r="AN59" s="121">
        <v>4</v>
      </c>
      <c r="AO59" s="119">
        <v>0.14285714285714285</v>
      </c>
      <c r="AP59" s="121">
        <v>11</v>
      </c>
      <c r="AQ59" s="119">
        <v>0.39285714285714285</v>
      </c>
      <c r="AR59" s="121">
        <v>12</v>
      </c>
      <c r="AS59" s="119">
        <v>0.42857142857142855</v>
      </c>
      <c r="AT59" s="121">
        <v>28</v>
      </c>
      <c r="AU59" s="119">
        <v>1</v>
      </c>
      <c r="AV59" s="182"/>
      <c r="BN59" s="178"/>
      <c r="BO59" s="146" t="s">
        <v>1158</v>
      </c>
      <c r="BP59" s="121">
        <v>3</v>
      </c>
      <c r="BQ59" s="119">
        <v>0.10714285714285714</v>
      </c>
      <c r="BR59" s="121">
        <v>5</v>
      </c>
      <c r="BS59" s="119">
        <v>0.17857142857142858</v>
      </c>
      <c r="BT59" s="121">
        <v>3</v>
      </c>
      <c r="BU59" s="119">
        <v>0.10714285714285714</v>
      </c>
      <c r="BV59" s="121">
        <v>4</v>
      </c>
      <c r="BW59" s="119">
        <v>0.14285714285714285</v>
      </c>
      <c r="BX59" s="121">
        <v>13</v>
      </c>
      <c r="BY59" s="119">
        <v>0.4642857142857143</v>
      </c>
      <c r="BZ59" s="121">
        <v>28</v>
      </c>
      <c r="CA59" s="119">
        <v>1</v>
      </c>
      <c r="CB59" s="182"/>
    </row>
    <row r="60" spans="1:80" x14ac:dyDescent="0.3">
      <c r="AD60" s="62"/>
      <c r="AE60" s="62"/>
      <c r="AF60" s="62"/>
      <c r="AH60" s="63"/>
      <c r="AJ60" s="178"/>
      <c r="AK60" s="146" t="s">
        <v>1159</v>
      </c>
      <c r="AL60" s="121">
        <v>0</v>
      </c>
      <c r="AM60" s="119">
        <v>0</v>
      </c>
      <c r="AN60" s="121">
        <v>0</v>
      </c>
      <c r="AO60" s="119">
        <v>0</v>
      </c>
      <c r="AP60" s="121">
        <v>3</v>
      </c>
      <c r="AQ60" s="119">
        <v>0.75</v>
      </c>
      <c r="AR60" s="121">
        <v>1</v>
      </c>
      <c r="AS60" s="119">
        <v>0.25</v>
      </c>
      <c r="AT60" s="121">
        <v>4</v>
      </c>
      <c r="AU60" s="119">
        <v>1</v>
      </c>
      <c r="AV60" s="182"/>
      <c r="BN60" s="178"/>
      <c r="BO60" s="146" t="s">
        <v>1159</v>
      </c>
      <c r="BP60" s="121">
        <v>0</v>
      </c>
      <c r="BQ60" s="119">
        <v>0</v>
      </c>
      <c r="BR60" s="121">
        <v>0</v>
      </c>
      <c r="BS60" s="119">
        <v>0</v>
      </c>
      <c r="BT60" s="121">
        <v>0</v>
      </c>
      <c r="BU60" s="119">
        <v>0</v>
      </c>
      <c r="BV60" s="121">
        <v>2</v>
      </c>
      <c r="BW60" s="119">
        <v>0.5</v>
      </c>
      <c r="BX60" s="121">
        <v>2</v>
      </c>
      <c r="BY60" s="119">
        <v>0.5</v>
      </c>
      <c r="BZ60" s="121">
        <v>4</v>
      </c>
      <c r="CA60" s="119">
        <v>1</v>
      </c>
      <c r="CB60" s="182"/>
    </row>
    <row r="61" spans="1:80" x14ac:dyDescent="0.3">
      <c r="AD61" s="62"/>
      <c r="AE61" s="62"/>
      <c r="AF61" s="62"/>
      <c r="AH61" s="63"/>
      <c r="AJ61" s="178"/>
      <c r="AK61" s="147" t="s">
        <v>1160</v>
      </c>
      <c r="AL61" s="121">
        <v>2</v>
      </c>
      <c r="AM61" s="119">
        <v>4.6511627906976744E-2</v>
      </c>
      <c r="AN61" s="121">
        <v>9</v>
      </c>
      <c r="AO61" s="119">
        <v>0.20930232558139536</v>
      </c>
      <c r="AP61" s="121">
        <v>13</v>
      </c>
      <c r="AQ61" s="119">
        <v>0.30232558139534882</v>
      </c>
      <c r="AR61" s="121">
        <v>19</v>
      </c>
      <c r="AS61" s="119">
        <v>0.44186046511627908</v>
      </c>
      <c r="AT61" s="121">
        <v>43</v>
      </c>
      <c r="AU61" s="119">
        <v>1</v>
      </c>
      <c r="AV61" s="182"/>
      <c r="BN61" s="178"/>
      <c r="BO61" s="147" t="s">
        <v>1160</v>
      </c>
      <c r="BP61" s="121">
        <v>9</v>
      </c>
      <c r="BQ61" s="119">
        <v>0.20930232558139536</v>
      </c>
      <c r="BR61" s="121">
        <v>11</v>
      </c>
      <c r="BS61" s="119">
        <v>0.2558139534883721</v>
      </c>
      <c r="BT61" s="121">
        <v>1</v>
      </c>
      <c r="BU61" s="119">
        <v>2.3255813953488372E-2</v>
      </c>
      <c r="BV61" s="121">
        <v>12</v>
      </c>
      <c r="BW61" s="119">
        <v>0.27906976744186046</v>
      </c>
      <c r="BX61" s="121">
        <v>10</v>
      </c>
      <c r="BY61" s="119">
        <v>0.23255813953488372</v>
      </c>
      <c r="BZ61" s="121">
        <v>43</v>
      </c>
      <c r="CA61" s="119">
        <v>1</v>
      </c>
      <c r="CB61" s="182"/>
    </row>
    <row r="62" spans="1:80" ht="14.4" customHeight="1" x14ac:dyDescent="0.3">
      <c r="AH62" s="63"/>
      <c r="AJ62" s="179"/>
      <c r="AK62" s="148" t="s">
        <v>678</v>
      </c>
      <c r="AL62" s="142">
        <v>6</v>
      </c>
      <c r="AM62" s="143">
        <v>2.8708133971291867E-2</v>
      </c>
      <c r="AN62" s="142">
        <v>46</v>
      </c>
      <c r="AO62" s="143">
        <v>0.22009569377990432</v>
      </c>
      <c r="AP62" s="142">
        <v>75</v>
      </c>
      <c r="AQ62" s="143">
        <v>0.35885167464114831</v>
      </c>
      <c r="AR62" s="142">
        <v>82</v>
      </c>
      <c r="AS62" s="143">
        <v>0.3923444976076555</v>
      </c>
      <c r="AT62" s="142">
        <v>209</v>
      </c>
      <c r="AU62" s="143">
        <v>1</v>
      </c>
      <c r="AV62" s="183"/>
      <c r="BN62" s="179"/>
      <c r="BO62" s="148" t="s">
        <v>678</v>
      </c>
      <c r="BP62" s="142">
        <v>25</v>
      </c>
      <c r="BQ62" s="143">
        <v>0.11961722488038277</v>
      </c>
      <c r="BR62" s="142">
        <v>47</v>
      </c>
      <c r="BS62" s="143">
        <v>0.22488038277511962</v>
      </c>
      <c r="BT62" s="142">
        <v>20</v>
      </c>
      <c r="BU62" s="143">
        <v>9.569377990430622E-2</v>
      </c>
      <c r="BV62" s="142">
        <v>52</v>
      </c>
      <c r="BW62" s="143">
        <v>0.24880382775119617</v>
      </c>
      <c r="BX62" s="142">
        <v>65</v>
      </c>
      <c r="BY62" s="143">
        <v>0.31100478468899523</v>
      </c>
      <c r="BZ62" s="142">
        <v>209</v>
      </c>
      <c r="CA62" s="143">
        <v>1</v>
      </c>
      <c r="CB62" s="183"/>
    </row>
    <row r="63" spans="1:80" ht="14.4" customHeight="1" x14ac:dyDescent="0.3">
      <c r="AH63" s="63"/>
      <c r="AJ63" s="177" t="s">
        <v>866</v>
      </c>
      <c r="AK63" s="145" t="s">
        <v>1157</v>
      </c>
      <c r="AL63" s="134">
        <v>5</v>
      </c>
      <c r="AM63" s="120">
        <v>7.8125E-2</v>
      </c>
      <c r="AN63" s="134">
        <v>14</v>
      </c>
      <c r="AO63" s="120">
        <v>0.21875</v>
      </c>
      <c r="AP63" s="134">
        <v>23</v>
      </c>
      <c r="AQ63" s="120">
        <v>0.359375</v>
      </c>
      <c r="AR63" s="134">
        <v>22</v>
      </c>
      <c r="AS63" s="120">
        <v>0.34375</v>
      </c>
      <c r="AT63" s="134">
        <v>64</v>
      </c>
      <c r="AU63" s="120">
        <v>1</v>
      </c>
      <c r="AV63" s="181">
        <v>0.3483</v>
      </c>
      <c r="BN63" s="177" t="s">
        <v>905</v>
      </c>
      <c r="BO63" s="145" t="s">
        <v>1157</v>
      </c>
      <c r="BP63" s="134">
        <v>18</v>
      </c>
      <c r="BQ63" s="120">
        <v>0.28125</v>
      </c>
      <c r="BR63" s="134">
        <v>18</v>
      </c>
      <c r="BS63" s="120">
        <v>0.28125</v>
      </c>
      <c r="BT63" s="134">
        <v>11</v>
      </c>
      <c r="BU63" s="120">
        <v>0.171875</v>
      </c>
      <c r="BV63" s="134">
        <v>10</v>
      </c>
      <c r="BW63" s="120">
        <v>0.15625</v>
      </c>
      <c r="BX63" s="134">
        <v>7</v>
      </c>
      <c r="BY63" s="120">
        <v>0.109375</v>
      </c>
      <c r="BZ63" s="134">
        <v>64</v>
      </c>
      <c r="CA63" s="120">
        <v>1</v>
      </c>
      <c r="CB63" s="181">
        <v>0.54820000000000002</v>
      </c>
    </row>
    <row r="64" spans="1:80" x14ac:dyDescent="0.3">
      <c r="AH64" s="63"/>
      <c r="AJ64" s="178"/>
      <c r="AK64" s="146" t="s">
        <v>1156</v>
      </c>
      <c r="AL64" s="121">
        <v>7</v>
      </c>
      <c r="AM64" s="119">
        <v>0.1</v>
      </c>
      <c r="AN64" s="121">
        <v>15</v>
      </c>
      <c r="AO64" s="119">
        <v>0.21428571428571427</v>
      </c>
      <c r="AP64" s="121">
        <v>25</v>
      </c>
      <c r="AQ64" s="119">
        <v>0.35714285714285715</v>
      </c>
      <c r="AR64" s="121">
        <v>23</v>
      </c>
      <c r="AS64" s="119">
        <v>0.32857142857142857</v>
      </c>
      <c r="AT64" s="121">
        <v>70</v>
      </c>
      <c r="AU64" s="119">
        <v>1</v>
      </c>
      <c r="AV64" s="182"/>
      <c r="BN64" s="178"/>
      <c r="BO64" s="146" t="s">
        <v>1156</v>
      </c>
      <c r="BP64" s="121">
        <v>19</v>
      </c>
      <c r="BQ64" s="119">
        <v>0.27142857142857141</v>
      </c>
      <c r="BR64" s="121">
        <v>15</v>
      </c>
      <c r="BS64" s="119">
        <v>0.21428571428571427</v>
      </c>
      <c r="BT64" s="121">
        <v>14</v>
      </c>
      <c r="BU64" s="119">
        <v>0.2</v>
      </c>
      <c r="BV64" s="121">
        <v>11</v>
      </c>
      <c r="BW64" s="119">
        <v>0.15714285714285714</v>
      </c>
      <c r="BX64" s="121">
        <v>11</v>
      </c>
      <c r="BY64" s="119">
        <v>0.15714285714285714</v>
      </c>
      <c r="BZ64" s="121">
        <v>70</v>
      </c>
      <c r="CA64" s="119">
        <v>1</v>
      </c>
      <c r="CB64" s="182"/>
    </row>
    <row r="65" spans="34:80" x14ac:dyDescent="0.3">
      <c r="AH65" s="63"/>
      <c r="AJ65" s="178"/>
      <c r="AK65" s="146" t="s">
        <v>1158</v>
      </c>
      <c r="AL65" s="121">
        <v>1</v>
      </c>
      <c r="AM65" s="119">
        <v>3.5714285714285712E-2</v>
      </c>
      <c r="AN65" s="121">
        <v>11</v>
      </c>
      <c r="AO65" s="119">
        <v>0.39285714285714285</v>
      </c>
      <c r="AP65" s="121">
        <v>14</v>
      </c>
      <c r="AQ65" s="119">
        <v>0.5</v>
      </c>
      <c r="AR65" s="121">
        <v>2</v>
      </c>
      <c r="AS65" s="119">
        <v>7.1428571428571425E-2</v>
      </c>
      <c r="AT65" s="121">
        <v>28</v>
      </c>
      <c r="AU65" s="119">
        <v>1</v>
      </c>
      <c r="AV65" s="182"/>
      <c r="BN65" s="178"/>
      <c r="BO65" s="146" t="s">
        <v>1158</v>
      </c>
      <c r="BP65" s="121">
        <v>5</v>
      </c>
      <c r="BQ65" s="119">
        <v>0.17857142857142858</v>
      </c>
      <c r="BR65" s="121">
        <v>6</v>
      </c>
      <c r="BS65" s="119">
        <v>0.21428571428571427</v>
      </c>
      <c r="BT65" s="121">
        <v>6</v>
      </c>
      <c r="BU65" s="119">
        <v>0.21428571428571427</v>
      </c>
      <c r="BV65" s="121">
        <v>6</v>
      </c>
      <c r="BW65" s="119">
        <v>0.21428571428571427</v>
      </c>
      <c r="BX65" s="121">
        <v>5</v>
      </c>
      <c r="BY65" s="119">
        <v>0.17857142857142858</v>
      </c>
      <c r="BZ65" s="121">
        <v>28</v>
      </c>
      <c r="CA65" s="119">
        <v>1</v>
      </c>
      <c r="CB65" s="182"/>
    </row>
    <row r="66" spans="34:80" x14ac:dyDescent="0.3">
      <c r="AH66" s="63"/>
      <c r="AJ66" s="178"/>
      <c r="AK66" s="146" t="s">
        <v>1159</v>
      </c>
      <c r="AL66" s="121">
        <v>0</v>
      </c>
      <c r="AM66" s="119">
        <v>0</v>
      </c>
      <c r="AN66" s="121">
        <v>1</v>
      </c>
      <c r="AO66" s="119">
        <v>0.25</v>
      </c>
      <c r="AP66" s="121">
        <v>1</v>
      </c>
      <c r="AQ66" s="119">
        <v>0.25</v>
      </c>
      <c r="AR66" s="121">
        <v>2</v>
      </c>
      <c r="AS66" s="119">
        <v>0.5</v>
      </c>
      <c r="AT66" s="121">
        <v>4</v>
      </c>
      <c r="AU66" s="119">
        <v>1</v>
      </c>
      <c r="AV66" s="182"/>
      <c r="BN66" s="178"/>
      <c r="BO66" s="146" t="s">
        <v>1159</v>
      </c>
      <c r="BP66" s="121">
        <v>0</v>
      </c>
      <c r="BQ66" s="119">
        <v>0</v>
      </c>
      <c r="BR66" s="121">
        <v>1</v>
      </c>
      <c r="BS66" s="119">
        <v>0.25</v>
      </c>
      <c r="BT66" s="121">
        <v>0</v>
      </c>
      <c r="BU66" s="119">
        <v>0</v>
      </c>
      <c r="BV66" s="121">
        <v>2</v>
      </c>
      <c r="BW66" s="119">
        <v>0.5</v>
      </c>
      <c r="BX66" s="121">
        <v>1</v>
      </c>
      <c r="BY66" s="119">
        <v>0.25</v>
      </c>
      <c r="BZ66" s="121">
        <v>4</v>
      </c>
      <c r="CA66" s="119">
        <v>1</v>
      </c>
      <c r="CB66" s="182"/>
    </row>
    <row r="67" spans="34:80" x14ac:dyDescent="0.3">
      <c r="AH67" s="63"/>
      <c r="AJ67" s="178"/>
      <c r="AK67" s="147" t="s">
        <v>1160</v>
      </c>
      <c r="AL67" s="121">
        <v>6</v>
      </c>
      <c r="AM67" s="119">
        <v>0.13953488372093023</v>
      </c>
      <c r="AN67" s="121">
        <v>9</v>
      </c>
      <c r="AO67" s="119">
        <v>0.20930232558139536</v>
      </c>
      <c r="AP67" s="121">
        <v>16</v>
      </c>
      <c r="AQ67" s="119">
        <v>0.37209302325581395</v>
      </c>
      <c r="AR67" s="121">
        <v>12</v>
      </c>
      <c r="AS67" s="119">
        <v>0.27906976744186046</v>
      </c>
      <c r="AT67" s="121">
        <v>43</v>
      </c>
      <c r="AU67" s="119">
        <v>1</v>
      </c>
      <c r="AV67" s="182"/>
      <c r="BN67" s="178"/>
      <c r="BO67" s="147" t="s">
        <v>1160</v>
      </c>
      <c r="BP67" s="121">
        <v>17</v>
      </c>
      <c r="BQ67" s="119">
        <v>0.39534883720930231</v>
      </c>
      <c r="BR67" s="121">
        <v>11</v>
      </c>
      <c r="BS67" s="119">
        <v>0.2558139534883721</v>
      </c>
      <c r="BT67" s="121">
        <v>6</v>
      </c>
      <c r="BU67" s="119">
        <v>0.13953488372093023</v>
      </c>
      <c r="BV67" s="121">
        <v>8</v>
      </c>
      <c r="BW67" s="119">
        <v>0.18604651162790697</v>
      </c>
      <c r="BX67" s="121">
        <v>1</v>
      </c>
      <c r="BY67" s="119">
        <v>2.3255813953488372E-2</v>
      </c>
      <c r="BZ67" s="121">
        <v>43</v>
      </c>
      <c r="CA67" s="119">
        <v>1</v>
      </c>
      <c r="CB67" s="182"/>
    </row>
    <row r="68" spans="34:80" ht="14.4" customHeight="1" x14ac:dyDescent="0.3">
      <c r="AH68" s="63"/>
      <c r="AJ68" s="179"/>
      <c r="AK68" s="148" t="s">
        <v>678</v>
      </c>
      <c r="AL68" s="142">
        <v>19</v>
      </c>
      <c r="AM68" s="143">
        <v>9.0909090909090912E-2</v>
      </c>
      <c r="AN68" s="142">
        <v>50</v>
      </c>
      <c r="AO68" s="143">
        <v>0.23923444976076555</v>
      </c>
      <c r="AP68" s="142">
        <v>79</v>
      </c>
      <c r="AQ68" s="143">
        <v>0.37799043062200954</v>
      </c>
      <c r="AR68" s="142">
        <v>61</v>
      </c>
      <c r="AS68" s="143">
        <v>0.291866028708134</v>
      </c>
      <c r="AT68" s="142">
        <v>209</v>
      </c>
      <c r="AU68" s="143">
        <v>1</v>
      </c>
      <c r="AV68" s="183"/>
      <c r="BN68" s="179"/>
      <c r="BO68" s="148" t="s">
        <v>678</v>
      </c>
      <c r="BP68" s="142">
        <v>59</v>
      </c>
      <c r="BQ68" s="143">
        <v>0.28229665071770332</v>
      </c>
      <c r="BR68" s="142">
        <v>51</v>
      </c>
      <c r="BS68" s="143">
        <v>0.24401913875598086</v>
      </c>
      <c r="BT68" s="142">
        <v>37</v>
      </c>
      <c r="BU68" s="143">
        <v>0.17703349282296652</v>
      </c>
      <c r="BV68" s="142">
        <v>37</v>
      </c>
      <c r="BW68" s="143">
        <v>0.17703349282296652</v>
      </c>
      <c r="BX68" s="142">
        <v>25</v>
      </c>
      <c r="BY68" s="143">
        <v>0.11961722488038277</v>
      </c>
      <c r="BZ68" s="142">
        <v>209</v>
      </c>
      <c r="CA68" s="143">
        <v>1</v>
      </c>
      <c r="CB68" s="183"/>
    </row>
    <row r="69" spans="34:80" ht="14.4" customHeight="1" x14ac:dyDescent="0.3">
      <c r="AH69" s="63"/>
      <c r="AJ69" s="177" t="s">
        <v>941</v>
      </c>
      <c r="AK69" s="145" t="s">
        <v>1157</v>
      </c>
      <c r="AL69" s="134">
        <v>26</v>
      </c>
      <c r="AM69" s="120">
        <v>0.40625</v>
      </c>
      <c r="AN69" s="134">
        <v>8</v>
      </c>
      <c r="AO69" s="120">
        <v>0.125</v>
      </c>
      <c r="AP69" s="134">
        <v>24</v>
      </c>
      <c r="AQ69" s="120">
        <v>0.375</v>
      </c>
      <c r="AR69" s="134">
        <v>6</v>
      </c>
      <c r="AS69" s="120">
        <v>9.375E-2</v>
      </c>
      <c r="AT69" s="134">
        <v>64</v>
      </c>
      <c r="AU69" s="120">
        <v>1</v>
      </c>
      <c r="AV69" s="181">
        <v>0.33529999999999999</v>
      </c>
      <c r="BN69" s="177" t="s">
        <v>907</v>
      </c>
      <c r="BO69" s="145" t="s">
        <v>1157</v>
      </c>
      <c r="BP69" s="134">
        <v>20</v>
      </c>
      <c r="BQ69" s="120">
        <v>0.3125</v>
      </c>
      <c r="BR69" s="134">
        <v>16</v>
      </c>
      <c r="BS69" s="120">
        <v>0.25</v>
      </c>
      <c r="BT69" s="134">
        <v>11</v>
      </c>
      <c r="BU69" s="120">
        <v>0.171875</v>
      </c>
      <c r="BV69" s="134">
        <v>8</v>
      </c>
      <c r="BW69" s="120">
        <v>0.125</v>
      </c>
      <c r="BX69" s="134">
        <v>9</v>
      </c>
      <c r="BY69" s="120">
        <v>0.140625</v>
      </c>
      <c r="BZ69" s="134">
        <v>64</v>
      </c>
      <c r="CA69" s="120">
        <v>1</v>
      </c>
      <c r="CB69" s="181">
        <v>0.82210000000000005</v>
      </c>
    </row>
    <row r="70" spans="34:80" x14ac:dyDescent="0.3">
      <c r="AH70" s="63"/>
      <c r="AJ70" s="178"/>
      <c r="AK70" s="146" t="s">
        <v>1156</v>
      </c>
      <c r="AL70" s="121">
        <v>28</v>
      </c>
      <c r="AM70" s="119">
        <v>0.4</v>
      </c>
      <c r="AN70" s="121">
        <v>17</v>
      </c>
      <c r="AO70" s="119">
        <v>0.24285714285714285</v>
      </c>
      <c r="AP70" s="121">
        <v>20</v>
      </c>
      <c r="AQ70" s="119">
        <v>0.2857142857142857</v>
      </c>
      <c r="AR70" s="121">
        <v>5</v>
      </c>
      <c r="AS70" s="119">
        <v>7.1428571428571425E-2</v>
      </c>
      <c r="AT70" s="121">
        <v>70</v>
      </c>
      <c r="AU70" s="119">
        <v>1</v>
      </c>
      <c r="AV70" s="182"/>
      <c r="BN70" s="178"/>
      <c r="BO70" s="146" t="s">
        <v>1156</v>
      </c>
      <c r="BP70" s="121">
        <v>23</v>
      </c>
      <c r="BQ70" s="119">
        <v>0.32857142857142857</v>
      </c>
      <c r="BR70" s="121">
        <v>17</v>
      </c>
      <c r="BS70" s="119">
        <v>0.24285714285714285</v>
      </c>
      <c r="BT70" s="121">
        <v>10</v>
      </c>
      <c r="BU70" s="119">
        <v>0.14285714285714285</v>
      </c>
      <c r="BV70" s="121">
        <v>10</v>
      </c>
      <c r="BW70" s="119">
        <v>0.14285714285714285</v>
      </c>
      <c r="BX70" s="121">
        <v>10</v>
      </c>
      <c r="BY70" s="119">
        <v>0.14285714285714285</v>
      </c>
      <c r="BZ70" s="121">
        <v>70</v>
      </c>
      <c r="CA70" s="119">
        <v>1</v>
      </c>
      <c r="CB70" s="182"/>
    </row>
    <row r="71" spans="34:80" x14ac:dyDescent="0.3">
      <c r="AH71" s="63"/>
      <c r="AJ71" s="178"/>
      <c r="AK71" s="146" t="s">
        <v>1158</v>
      </c>
      <c r="AL71" s="121">
        <v>11</v>
      </c>
      <c r="AM71" s="119">
        <v>0.39285714285714285</v>
      </c>
      <c r="AN71" s="121">
        <v>5</v>
      </c>
      <c r="AO71" s="119">
        <v>0.17857142857142858</v>
      </c>
      <c r="AP71" s="121">
        <v>8</v>
      </c>
      <c r="AQ71" s="119">
        <v>0.2857142857142857</v>
      </c>
      <c r="AR71" s="121">
        <v>4</v>
      </c>
      <c r="AS71" s="119">
        <v>0.14285714285714285</v>
      </c>
      <c r="AT71" s="121">
        <v>28</v>
      </c>
      <c r="AU71" s="119">
        <v>1</v>
      </c>
      <c r="AV71" s="182"/>
      <c r="BN71" s="178"/>
      <c r="BO71" s="146" t="s">
        <v>1158</v>
      </c>
      <c r="BP71" s="121">
        <v>7</v>
      </c>
      <c r="BQ71" s="119">
        <v>0.25</v>
      </c>
      <c r="BR71" s="121">
        <v>5</v>
      </c>
      <c r="BS71" s="119">
        <v>0.17857142857142858</v>
      </c>
      <c r="BT71" s="121">
        <v>4</v>
      </c>
      <c r="BU71" s="119">
        <v>0.14285714285714285</v>
      </c>
      <c r="BV71" s="121">
        <v>4</v>
      </c>
      <c r="BW71" s="119">
        <v>0.14285714285714285</v>
      </c>
      <c r="BX71" s="121">
        <v>8</v>
      </c>
      <c r="BY71" s="119">
        <v>0.2857142857142857</v>
      </c>
      <c r="BZ71" s="121">
        <v>28</v>
      </c>
      <c r="CA71" s="119">
        <v>1</v>
      </c>
      <c r="CB71" s="182"/>
    </row>
    <row r="72" spans="34:80" x14ac:dyDescent="0.3">
      <c r="AH72" s="63"/>
      <c r="AJ72" s="178"/>
      <c r="AK72" s="146" t="s">
        <v>1159</v>
      </c>
      <c r="AL72" s="121">
        <v>2</v>
      </c>
      <c r="AM72" s="119">
        <v>0.5</v>
      </c>
      <c r="AN72" s="121">
        <v>0</v>
      </c>
      <c r="AO72" s="119">
        <v>0</v>
      </c>
      <c r="AP72" s="121">
        <v>1</v>
      </c>
      <c r="AQ72" s="119">
        <v>0.25</v>
      </c>
      <c r="AR72" s="121">
        <v>1</v>
      </c>
      <c r="AS72" s="119">
        <v>0.25</v>
      </c>
      <c r="AT72" s="121">
        <v>4</v>
      </c>
      <c r="AU72" s="119">
        <v>1</v>
      </c>
      <c r="AV72" s="182"/>
      <c r="BN72" s="178"/>
      <c r="BO72" s="146" t="s">
        <v>1159</v>
      </c>
      <c r="BP72" s="121">
        <v>2</v>
      </c>
      <c r="BQ72" s="119">
        <v>0.5</v>
      </c>
      <c r="BR72" s="121">
        <v>0</v>
      </c>
      <c r="BS72" s="119">
        <v>0</v>
      </c>
      <c r="BT72" s="121">
        <v>0</v>
      </c>
      <c r="BU72" s="119">
        <v>0</v>
      </c>
      <c r="BV72" s="121">
        <v>1</v>
      </c>
      <c r="BW72" s="119">
        <v>0.25</v>
      </c>
      <c r="BX72" s="121">
        <v>1</v>
      </c>
      <c r="BY72" s="119">
        <v>0.25</v>
      </c>
      <c r="BZ72" s="121">
        <v>4</v>
      </c>
      <c r="CA72" s="119">
        <v>1</v>
      </c>
      <c r="CB72" s="182"/>
    </row>
    <row r="73" spans="34:80" x14ac:dyDescent="0.3">
      <c r="AH73" s="63"/>
      <c r="AJ73" s="178"/>
      <c r="AK73" s="147" t="s">
        <v>1160</v>
      </c>
      <c r="AL73" s="121">
        <v>23</v>
      </c>
      <c r="AM73" s="119">
        <v>0.53488372093023251</v>
      </c>
      <c r="AN73" s="121">
        <v>7</v>
      </c>
      <c r="AO73" s="119">
        <v>0.16279069767441862</v>
      </c>
      <c r="AP73" s="121">
        <v>6</v>
      </c>
      <c r="AQ73" s="119">
        <v>0.13953488372093023</v>
      </c>
      <c r="AR73" s="121">
        <v>7</v>
      </c>
      <c r="AS73" s="119">
        <v>0.16279069767441862</v>
      </c>
      <c r="AT73" s="121">
        <v>43</v>
      </c>
      <c r="AU73" s="119">
        <v>1</v>
      </c>
      <c r="AV73" s="182"/>
      <c r="BN73" s="178"/>
      <c r="BO73" s="147" t="s">
        <v>1160</v>
      </c>
      <c r="BP73" s="121">
        <v>19</v>
      </c>
      <c r="BQ73" s="119">
        <v>0.44186046511627908</v>
      </c>
      <c r="BR73" s="121">
        <v>8</v>
      </c>
      <c r="BS73" s="119">
        <v>0.18604651162790697</v>
      </c>
      <c r="BT73" s="121">
        <v>7</v>
      </c>
      <c r="BU73" s="119">
        <v>0.16279069767441862</v>
      </c>
      <c r="BV73" s="121">
        <v>2</v>
      </c>
      <c r="BW73" s="119">
        <v>4.6511627906976744E-2</v>
      </c>
      <c r="BX73" s="121">
        <v>7</v>
      </c>
      <c r="BY73" s="119">
        <v>0.16279069767441862</v>
      </c>
      <c r="BZ73" s="121">
        <v>43</v>
      </c>
      <c r="CA73" s="119">
        <v>1</v>
      </c>
      <c r="CB73" s="182"/>
    </row>
    <row r="74" spans="34:80" ht="14.4" customHeight="1" x14ac:dyDescent="0.3">
      <c r="AH74" s="63"/>
      <c r="AJ74" s="179"/>
      <c r="AK74" s="148" t="s">
        <v>678</v>
      </c>
      <c r="AL74" s="142">
        <v>90</v>
      </c>
      <c r="AM74" s="143">
        <v>0.43062200956937802</v>
      </c>
      <c r="AN74" s="142">
        <v>37</v>
      </c>
      <c r="AO74" s="143">
        <v>0.17703349282296652</v>
      </c>
      <c r="AP74" s="142">
        <v>59</v>
      </c>
      <c r="AQ74" s="143">
        <v>0.28229665071770332</v>
      </c>
      <c r="AR74" s="142">
        <v>23</v>
      </c>
      <c r="AS74" s="143">
        <v>0.11004784688995216</v>
      </c>
      <c r="AT74" s="142">
        <v>209</v>
      </c>
      <c r="AU74" s="143">
        <v>1</v>
      </c>
      <c r="AV74" s="183"/>
      <c r="BN74" s="179"/>
      <c r="BO74" s="148" t="s">
        <v>678</v>
      </c>
      <c r="BP74" s="142">
        <v>71</v>
      </c>
      <c r="BQ74" s="143">
        <v>0.33971291866028708</v>
      </c>
      <c r="BR74" s="142">
        <v>46</v>
      </c>
      <c r="BS74" s="143">
        <v>0.22009569377990432</v>
      </c>
      <c r="BT74" s="142">
        <v>32</v>
      </c>
      <c r="BU74" s="143">
        <v>0.15311004784688995</v>
      </c>
      <c r="BV74" s="142">
        <v>25</v>
      </c>
      <c r="BW74" s="143">
        <v>0.11961722488038277</v>
      </c>
      <c r="BX74" s="142">
        <v>35</v>
      </c>
      <c r="BY74" s="143">
        <v>0.1674641148325359</v>
      </c>
      <c r="BZ74" s="142">
        <v>209</v>
      </c>
      <c r="CA74" s="143">
        <v>1</v>
      </c>
      <c r="CB74" s="183"/>
    </row>
    <row r="75" spans="34:80" ht="14.4" customHeight="1" x14ac:dyDescent="0.3">
      <c r="AH75" s="63"/>
      <c r="AJ75" s="177" t="s">
        <v>868</v>
      </c>
      <c r="AK75" s="145" t="s">
        <v>1157</v>
      </c>
      <c r="AL75" s="134">
        <v>22</v>
      </c>
      <c r="AM75" s="120">
        <v>0.34375</v>
      </c>
      <c r="AN75" s="134">
        <v>14</v>
      </c>
      <c r="AO75" s="120">
        <v>0.21875</v>
      </c>
      <c r="AP75" s="134">
        <v>17</v>
      </c>
      <c r="AQ75" s="120">
        <v>0.265625</v>
      </c>
      <c r="AR75" s="134">
        <v>11</v>
      </c>
      <c r="AS75" s="120">
        <v>0.171875</v>
      </c>
      <c r="AT75" s="134">
        <v>64</v>
      </c>
      <c r="AU75" s="120">
        <v>1</v>
      </c>
      <c r="AV75" s="181">
        <v>0.41980000000000001</v>
      </c>
      <c r="BN75" s="177" t="s">
        <v>909</v>
      </c>
      <c r="BO75" s="145" t="s">
        <v>1157</v>
      </c>
      <c r="BP75" s="134">
        <v>14</v>
      </c>
      <c r="BQ75" s="120">
        <v>0.21875</v>
      </c>
      <c r="BR75" s="134">
        <v>9</v>
      </c>
      <c r="BS75" s="120">
        <v>0.140625</v>
      </c>
      <c r="BT75" s="134">
        <v>5</v>
      </c>
      <c r="BU75" s="120">
        <v>7.8125E-2</v>
      </c>
      <c r="BV75" s="134">
        <v>19</v>
      </c>
      <c r="BW75" s="120">
        <v>0.296875</v>
      </c>
      <c r="BX75" s="134">
        <v>17</v>
      </c>
      <c r="BY75" s="120">
        <v>0.265625</v>
      </c>
      <c r="BZ75" s="134">
        <v>64</v>
      </c>
      <c r="CA75" s="120">
        <v>1</v>
      </c>
      <c r="CB75" s="181">
        <v>0.39379999999999998</v>
      </c>
    </row>
    <row r="76" spans="34:80" x14ac:dyDescent="0.3">
      <c r="AH76" s="63"/>
      <c r="AJ76" s="178"/>
      <c r="AK76" s="146" t="s">
        <v>1156</v>
      </c>
      <c r="AL76" s="121">
        <v>32</v>
      </c>
      <c r="AM76" s="119">
        <v>0.45714285714285713</v>
      </c>
      <c r="AN76" s="121">
        <v>13</v>
      </c>
      <c r="AO76" s="119">
        <v>0.18571428571428572</v>
      </c>
      <c r="AP76" s="121">
        <v>16</v>
      </c>
      <c r="AQ76" s="119">
        <v>0.22857142857142856</v>
      </c>
      <c r="AR76" s="121">
        <v>9</v>
      </c>
      <c r="AS76" s="119">
        <v>0.12857142857142856</v>
      </c>
      <c r="AT76" s="121">
        <v>70</v>
      </c>
      <c r="AU76" s="119">
        <v>1</v>
      </c>
      <c r="AV76" s="182"/>
      <c r="BN76" s="178"/>
      <c r="BO76" s="146" t="s">
        <v>1156</v>
      </c>
      <c r="BP76" s="121">
        <v>7</v>
      </c>
      <c r="BQ76" s="119">
        <v>0.1</v>
      </c>
      <c r="BR76" s="121">
        <v>13</v>
      </c>
      <c r="BS76" s="119">
        <v>0.18571428571428572</v>
      </c>
      <c r="BT76" s="121">
        <v>8</v>
      </c>
      <c r="BU76" s="119">
        <v>0.11428571428571428</v>
      </c>
      <c r="BV76" s="121">
        <v>17</v>
      </c>
      <c r="BW76" s="119">
        <v>0.24285714285714285</v>
      </c>
      <c r="BX76" s="121">
        <v>25</v>
      </c>
      <c r="BY76" s="119">
        <v>0.35714285714285715</v>
      </c>
      <c r="BZ76" s="121">
        <v>70</v>
      </c>
      <c r="CA76" s="119">
        <v>1</v>
      </c>
      <c r="CB76" s="182"/>
    </row>
    <row r="77" spans="34:80" x14ac:dyDescent="0.3">
      <c r="AH77" s="63"/>
      <c r="AJ77" s="178"/>
      <c r="AK77" s="146" t="s">
        <v>1158</v>
      </c>
      <c r="AL77" s="121">
        <v>18</v>
      </c>
      <c r="AM77" s="119">
        <v>0.6428571428571429</v>
      </c>
      <c r="AN77" s="121">
        <v>3</v>
      </c>
      <c r="AO77" s="119">
        <v>0.10714285714285714</v>
      </c>
      <c r="AP77" s="121">
        <v>4</v>
      </c>
      <c r="AQ77" s="119">
        <v>0.14285714285714285</v>
      </c>
      <c r="AR77" s="121">
        <v>3</v>
      </c>
      <c r="AS77" s="119">
        <v>0.10714285714285714</v>
      </c>
      <c r="AT77" s="121">
        <v>28</v>
      </c>
      <c r="AU77" s="119">
        <v>1</v>
      </c>
      <c r="AV77" s="182"/>
      <c r="BN77" s="178"/>
      <c r="BO77" s="146" t="s">
        <v>1158</v>
      </c>
      <c r="BP77" s="121">
        <v>2</v>
      </c>
      <c r="BQ77" s="119">
        <v>7.1428571428571425E-2</v>
      </c>
      <c r="BR77" s="121">
        <v>3</v>
      </c>
      <c r="BS77" s="119">
        <v>0.10714285714285714</v>
      </c>
      <c r="BT77" s="121">
        <v>2</v>
      </c>
      <c r="BU77" s="119">
        <v>7.1428571428571425E-2</v>
      </c>
      <c r="BV77" s="121">
        <v>7</v>
      </c>
      <c r="BW77" s="119">
        <v>0.25</v>
      </c>
      <c r="BX77" s="121">
        <v>14</v>
      </c>
      <c r="BY77" s="119">
        <v>0.5</v>
      </c>
      <c r="BZ77" s="121">
        <v>28</v>
      </c>
      <c r="CA77" s="119">
        <v>1</v>
      </c>
      <c r="CB77" s="182"/>
    </row>
    <row r="78" spans="34:80" x14ac:dyDescent="0.3">
      <c r="AH78" s="63"/>
      <c r="AJ78" s="178"/>
      <c r="AK78" s="146" t="s">
        <v>1159</v>
      </c>
      <c r="AL78" s="121">
        <v>1</v>
      </c>
      <c r="AM78" s="119">
        <v>0.25</v>
      </c>
      <c r="AN78" s="121">
        <v>0</v>
      </c>
      <c r="AO78" s="119">
        <v>0</v>
      </c>
      <c r="AP78" s="121">
        <v>1</v>
      </c>
      <c r="AQ78" s="119">
        <v>0.25</v>
      </c>
      <c r="AR78" s="121">
        <v>2</v>
      </c>
      <c r="AS78" s="119">
        <v>0.5</v>
      </c>
      <c r="AT78" s="121">
        <v>4</v>
      </c>
      <c r="AU78" s="119">
        <v>1</v>
      </c>
      <c r="AV78" s="182"/>
      <c r="BN78" s="178"/>
      <c r="BO78" s="146" t="s">
        <v>1159</v>
      </c>
      <c r="BP78" s="121">
        <v>0</v>
      </c>
      <c r="BQ78" s="119">
        <v>0</v>
      </c>
      <c r="BR78" s="121">
        <v>1</v>
      </c>
      <c r="BS78" s="119">
        <v>0.25</v>
      </c>
      <c r="BT78" s="121">
        <v>0</v>
      </c>
      <c r="BU78" s="119">
        <v>0</v>
      </c>
      <c r="BV78" s="121">
        <v>1</v>
      </c>
      <c r="BW78" s="119">
        <v>0.25</v>
      </c>
      <c r="BX78" s="121">
        <v>2</v>
      </c>
      <c r="BY78" s="119">
        <v>0.5</v>
      </c>
      <c r="BZ78" s="121">
        <v>4</v>
      </c>
      <c r="CA78" s="119">
        <v>1</v>
      </c>
      <c r="CB78" s="182"/>
    </row>
    <row r="79" spans="34:80" x14ac:dyDescent="0.3">
      <c r="AH79" s="63"/>
      <c r="AJ79" s="178"/>
      <c r="AK79" s="147" t="s">
        <v>1160</v>
      </c>
      <c r="AL79" s="121">
        <v>20</v>
      </c>
      <c r="AM79" s="119">
        <v>0.46511627906976744</v>
      </c>
      <c r="AN79" s="121">
        <v>6</v>
      </c>
      <c r="AO79" s="119">
        <v>0.13953488372093023</v>
      </c>
      <c r="AP79" s="121">
        <v>10</v>
      </c>
      <c r="AQ79" s="119">
        <v>0.23255813953488372</v>
      </c>
      <c r="AR79" s="121">
        <v>7</v>
      </c>
      <c r="AS79" s="119">
        <v>0.16279069767441862</v>
      </c>
      <c r="AT79" s="121">
        <v>43</v>
      </c>
      <c r="AU79" s="119">
        <v>1</v>
      </c>
      <c r="AV79" s="182"/>
      <c r="BN79" s="178"/>
      <c r="BO79" s="147" t="s">
        <v>1160</v>
      </c>
      <c r="BP79" s="121">
        <v>9</v>
      </c>
      <c r="BQ79" s="119">
        <v>0.20930232558139536</v>
      </c>
      <c r="BR79" s="121">
        <v>11</v>
      </c>
      <c r="BS79" s="119">
        <v>0.2558139534883721</v>
      </c>
      <c r="BT79" s="121">
        <v>5</v>
      </c>
      <c r="BU79" s="119">
        <v>0.11627906976744186</v>
      </c>
      <c r="BV79" s="121">
        <v>6</v>
      </c>
      <c r="BW79" s="119">
        <v>0.13953488372093023</v>
      </c>
      <c r="BX79" s="121">
        <v>12</v>
      </c>
      <c r="BY79" s="119">
        <v>0.27906976744186046</v>
      </c>
      <c r="BZ79" s="121">
        <v>43</v>
      </c>
      <c r="CA79" s="119">
        <v>1</v>
      </c>
      <c r="CB79" s="182"/>
    </row>
    <row r="80" spans="34:80" ht="14.4" customHeight="1" x14ac:dyDescent="0.3">
      <c r="AH80" s="63"/>
      <c r="AJ80" s="179"/>
      <c r="AK80" s="148" t="s">
        <v>678</v>
      </c>
      <c r="AL80" s="142">
        <v>93</v>
      </c>
      <c r="AM80" s="143">
        <v>0.44497607655502391</v>
      </c>
      <c r="AN80" s="142">
        <v>36</v>
      </c>
      <c r="AO80" s="143">
        <v>0.17224880382775121</v>
      </c>
      <c r="AP80" s="142">
        <v>48</v>
      </c>
      <c r="AQ80" s="143">
        <v>0.22966507177033493</v>
      </c>
      <c r="AR80" s="142">
        <v>32</v>
      </c>
      <c r="AS80" s="143">
        <v>0.15311004784688995</v>
      </c>
      <c r="AT80" s="142">
        <v>209</v>
      </c>
      <c r="AU80" s="143">
        <v>1</v>
      </c>
      <c r="AV80" s="183"/>
      <c r="BN80" s="179"/>
      <c r="BO80" s="148" t="s">
        <v>678</v>
      </c>
      <c r="BP80" s="142">
        <v>32</v>
      </c>
      <c r="BQ80" s="143">
        <v>0.15311004784688995</v>
      </c>
      <c r="BR80" s="142">
        <v>37</v>
      </c>
      <c r="BS80" s="143">
        <v>0.17703349282296652</v>
      </c>
      <c r="BT80" s="142">
        <v>20</v>
      </c>
      <c r="BU80" s="143">
        <v>9.569377990430622E-2</v>
      </c>
      <c r="BV80" s="142">
        <v>50</v>
      </c>
      <c r="BW80" s="143">
        <v>0.23923444976076555</v>
      </c>
      <c r="BX80" s="142">
        <v>70</v>
      </c>
      <c r="BY80" s="143">
        <v>0.3349282296650718</v>
      </c>
      <c r="BZ80" s="142">
        <v>209</v>
      </c>
      <c r="CA80" s="143">
        <v>1</v>
      </c>
      <c r="CB80" s="183"/>
    </row>
    <row r="81" spans="34:80" ht="14.4" customHeight="1" x14ac:dyDescent="0.3">
      <c r="AH81" s="63"/>
      <c r="AJ81" s="177" t="s">
        <v>869</v>
      </c>
      <c r="AK81" s="145" t="s">
        <v>1157</v>
      </c>
      <c r="AL81" s="134">
        <v>35</v>
      </c>
      <c r="AM81" s="120">
        <v>0.546875</v>
      </c>
      <c r="AN81" s="134">
        <v>11</v>
      </c>
      <c r="AO81" s="120">
        <v>0.171875</v>
      </c>
      <c r="AP81" s="134">
        <v>14</v>
      </c>
      <c r="AQ81" s="120">
        <v>0.21875</v>
      </c>
      <c r="AR81" s="134">
        <v>4</v>
      </c>
      <c r="AS81" s="120">
        <v>6.25E-2</v>
      </c>
      <c r="AT81" s="134">
        <v>64</v>
      </c>
      <c r="AU81" s="120">
        <v>1</v>
      </c>
      <c r="AV81" s="181">
        <v>0.93100000000000005</v>
      </c>
      <c r="BN81" s="177" t="s">
        <v>956</v>
      </c>
      <c r="BO81" s="145" t="s">
        <v>1157</v>
      </c>
      <c r="BP81" s="134">
        <v>12</v>
      </c>
      <c r="BQ81" s="120">
        <v>0.1875</v>
      </c>
      <c r="BR81" s="134">
        <v>13</v>
      </c>
      <c r="BS81" s="120">
        <v>0.203125</v>
      </c>
      <c r="BT81" s="134">
        <v>7</v>
      </c>
      <c r="BU81" s="120">
        <v>0.109375</v>
      </c>
      <c r="BV81" s="134">
        <v>14</v>
      </c>
      <c r="BW81" s="120">
        <v>0.21875</v>
      </c>
      <c r="BX81" s="134">
        <v>18</v>
      </c>
      <c r="BY81" s="120">
        <v>0.28125</v>
      </c>
      <c r="BZ81" s="134">
        <v>64</v>
      </c>
      <c r="CA81" s="120">
        <v>1</v>
      </c>
      <c r="CB81" s="181">
        <v>0.1714</v>
      </c>
    </row>
    <row r="82" spans="34:80" x14ac:dyDescent="0.3">
      <c r="AH82" s="63"/>
      <c r="AJ82" s="178"/>
      <c r="AK82" s="146" t="s">
        <v>1156</v>
      </c>
      <c r="AL82" s="121">
        <v>43</v>
      </c>
      <c r="AM82" s="119">
        <v>0.61428571428571432</v>
      </c>
      <c r="AN82" s="121">
        <v>13</v>
      </c>
      <c r="AO82" s="119">
        <v>0.18571428571428572</v>
      </c>
      <c r="AP82" s="121">
        <v>9</v>
      </c>
      <c r="AQ82" s="119">
        <v>0.12857142857142856</v>
      </c>
      <c r="AR82" s="121">
        <v>5</v>
      </c>
      <c r="AS82" s="119">
        <v>7.1428571428571425E-2</v>
      </c>
      <c r="AT82" s="121">
        <v>70</v>
      </c>
      <c r="AU82" s="119">
        <v>1</v>
      </c>
      <c r="AV82" s="182"/>
      <c r="BN82" s="178"/>
      <c r="BO82" s="146" t="s">
        <v>1156</v>
      </c>
      <c r="BP82" s="121">
        <v>8</v>
      </c>
      <c r="BQ82" s="119">
        <v>0.11428571428571428</v>
      </c>
      <c r="BR82" s="121">
        <v>11</v>
      </c>
      <c r="BS82" s="119">
        <v>0.15714285714285714</v>
      </c>
      <c r="BT82" s="121">
        <v>8</v>
      </c>
      <c r="BU82" s="119">
        <v>0.11428571428571428</v>
      </c>
      <c r="BV82" s="121">
        <v>16</v>
      </c>
      <c r="BW82" s="119">
        <v>0.22857142857142856</v>
      </c>
      <c r="BX82" s="121">
        <v>27</v>
      </c>
      <c r="BY82" s="119">
        <v>0.38571428571428573</v>
      </c>
      <c r="BZ82" s="121">
        <v>70</v>
      </c>
      <c r="CA82" s="119">
        <v>1</v>
      </c>
      <c r="CB82" s="182"/>
    </row>
    <row r="83" spans="34:80" x14ac:dyDescent="0.3">
      <c r="AH83" s="63"/>
      <c r="AJ83" s="178"/>
      <c r="AK83" s="146" t="s">
        <v>1158</v>
      </c>
      <c r="AL83" s="121">
        <v>17</v>
      </c>
      <c r="AM83" s="119">
        <v>0.6071428571428571</v>
      </c>
      <c r="AN83" s="121">
        <v>3</v>
      </c>
      <c r="AO83" s="119">
        <v>0.10714285714285714</v>
      </c>
      <c r="AP83" s="121">
        <v>5</v>
      </c>
      <c r="AQ83" s="119">
        <v>0.17857142857142858</v>
      </c>
      <c r="AR83" s="121">
        <v>3</v>
      </c>
      <c r="AS83" s="119">
        <v>0.10714285714285714</v>
      </c>
      <c r="AT83" s="121">
        <v>28</v>
      </c>
      <c r="AU83" s="119">
        <v>1</v>
      </c>
      <c r="AV83" s="182"/>
      <c r="BN83" s="178"/>
      <c r="BO83" s="146" t="s">
        <v>1158</v>
      </c>
      <c r="BP83" s="121">
        <v>1</v>
      </c>
      <c r="BQ83" s="119">
        <v>3.5714285714285712E-2</v>
      </c>
      <c r="BR83" s="121">
        <v>2</v>
      </c>
      <c r="BS83" s="119">
        <v>7.1428571428571425E-2</v>
      </c>
      <c r="BT83" s="121">
        <v>3</v>
      </c>
      <c r="BU83" s="119">
        <v>0.10714285714285714</v>
      </c>
      <c r="BV83" s="121">
        <v>4</v>
      </c>
      <c r="BW83" s="119">
        <v>0.14285714285714285</v>
      </c>
      <c r="BX83" s="121">
        <v>18</v>
      </c>
      <c r="BY83" s="119">
        <v>0.6428571428571429</v>
      </c>
      <c r="BZ83" s="121">
        <v>28</v>
      </c>
      <c r="CA83" s="119">
        <v>1</v>
      </c>
      <c r="CB83" s="182"/>
    </row>
    <row r="84" spans="34:80" x14ac:dyDescent="0.3">
      <c r="AH84" s="63"/>
      <c r="AJ84" s="178"/>
      <c r="AK84" s="146" t="s">
        <v>1159</v>
      </c>
      <c r="AL84" s="121">
        <v>2</v>
      </c>
      <c r="AM84" s="119">
        <v>0.5</v>
      </c>
      <c r="AN84" s="121">
        <v>0</v>
      </c>
      <c r="AO84" s="119">
        <v>0</v>
      </c>
      <c r="AP84" s="121">
        <v>1</v>
      </c>
      <c r="AQ84" s="119">
        <v>0.25</v>
      </c>
      <c r="AR84" s="121">
        <v>1</v>
      </c>
      <c r="AS84" s="119">
        <v>0.25</v>
      </c>
      <c r="AT84" s="121">
        <v>4</v>
      </c>
      <c r="AU84" s="119">
        <v>1</v>
      </c>
      <c r="AV84" s="182"/>
      <c r="BN84" s="178"/>
      <c r="BO84" s="146" t="s">
        <v>1159</v>
      </c>
      <c r="BP84" s="121">
        <v>0</v>
      </c>
      <c r="BQ84" s="119">
        <v>0</v>
      </c>
      <c r="BR84" s="121">
        <v>1</v>
      </c>
      <c r="BS84" s="119">
        <v>0.25</v>
      </c>
      <c r="BT84" s="121">
        <v>0</v>
      </c>
      <c r="BU84" s="119">
        <v>0</v>
      </c>
      <c r="BV84" s="121">
        <v>1</v>
      </c>
      <c r="BW84" s="119">
        <v>0.25</v>
      </c>
      <c r="BX84" s="121">
        <v>2</v>
      </c>
      <c r="BY84" s="119">
        <v>0.5</v>
      </c>
      <c r="BZ84" s="121">
        <v>4</v>
      </c>
      <c r="CA84" s="119">
        <v>1</v>
      </c>
      <c r="CB84" s="182"/>
    </row>
    <row r="85" spans="34:80" x14ac:dyDescent="0.3">
      <c r="AH85" s="63"/>
      <c r="AJ85" s="178"/>
      <c r="AK85" s="147" t="s">
        <v>1160</v>
      </c>
      <c r="AL85" s="121">
        <v>25</v>
      </c>
      <c r="AM85" s="119">
        <v>0.58139534883720934</v>
      </c>
      <c r="AN85" s="121">
        <v>6</v>
      </c>
      <c r="AO85" s="119">
        <v>0.13953488372093023</v>
      </c>
      <c r="AP85" s="121">
        <v>8</v>
      </c>
      <c r="AQ85" s="119">
        <v>0.18604651162790697</v>
      </c>
      <c r="AR85" s="121">
        <v>4</v>
      </c>
      <c r="AS85" s="119">
        <v>9.3023255813953487E-2</v>
      </c>
      <c r="AT85" s="121">
        <v>43</v>
      </c>
      <c r="AU85" s="119">
        <v>1</v>
      </c>
      <c r="AV85" s="182"/>
      <c r="BN85" s="178"/>
      <c r="BO85" s="147" t="s">
        <v>1160</v>
      </c>
      <c r="BP85" s="121">
        <v>8</v>
      </c>
      <c r="BQ85" s="119">
        <v>0.18604651162790697</v>
      </c>
      <c r="BR85" s="121">
        <v>11</v>
      </c>
      <c r="BS85" s="119">
        <v>0.2558139534883721</v>
      </c>
      <c r="BT85" s="121">
        <v>6</v>
      </c>
      <c r="BU85" s="119">
        <v>0.13953488372093023</v>
      </c>
      <c r="BV85" s="121">
        <v>10</v>
      </c>
      <c r="BW85" s="119">
        <v>0.23255813953488372</v>
      </c>
      <c r="BX85" s="121">
        <v>8</v>
      </c>
      <c r="BY85" s="119">
        <v>0.18604651162790697</v>
      </c>
      <c r="BZ85" s="121">
        <v>43</v>
      </c>
      <c r="CA85" s="119">
        <v>1</v>
      </c>
      <c r="CB85" s="182"/>
    </row>
    <row r="86" spans="34:80" x14ac:dyDescent="0.3">
      <c r="AH86" s="63"/>
      <c r="AJ86" s="179"/>
      <c r="AK86" s="148" t="s">
        <v>678</v>
      </c>
      <c r="AL86" s="142">
        <v>122</v>
      </c>
      <c r="AM86" s="143">
        <v>0.58373205741626799</v>
      </c>
      <c r="AN86" s="142">
        <v>33</v>
      </c>
      <c r="AO86" s="143">
        <v>0.15789473684210525</v>
      </c>
      <c r="AP86" s="142">
        <v>37</v>
      </c>
      <c r="AQ86" s="143">
        <v>0.17703349282296652</v>
      </c>
      <c r="AR86" s="142">
        <v>17</v>
      </c>
      <c r="AS86" s="143">
        <v>8.1339712918660281E-2</v>
      </c>
      <c r="AT86" s="142">
        <v>209</v>
      </c>
      <c r="AU86" s="143">
        <v>1</v>
      </c>
      <c r="AV86" s="183"/>
      <c r="BN86" s="179"/>
      <c r="BO86" s="148" t="s">
        <v>678</v>
      </c>
      <c r="BP86" s="142">
        <v>29</v>
      </c>
      <c r="BQ86" s="143">
        <v>0.13875598086124402</v>
      </c>
      <c r="BR86" s="142">
        <v>38</v>
      </c>
      <c r="BS86" s="143">
        <v>0.18181818181818182</v>
      </c>
      <c r="BT86" s="142">
        <v>24</v>
      </c>
      <c r="BU86" s="143">
        <v>0.11483253588516747</v>
      </c>
      <c r="BV86" s="142">
        <v>45</v>
      </c>
      <c r="BW86" s="143">
        <v>0.21531100478468901</v>
      </c>
      <c r="BX86" s="142">
        <v>73</v>
      </c>
      <c r="BY86" s="143">
        <v>0.34928229665071769</v>
      </c>
      <c r="BZ86" s="142">
        <v>209</v>
      </c>
      <c r="CA86" s="143">
        <v>1</v>
      </c>
      <c r="CB86" s="183"/>
    </row>
    <row r="87" spans="34:80" x14ac:dyDescent="0.3">
      <c r="AH87" s="63"/>
      <c r="AJ87" s="177" t="s">
        <v>942</v>
      </c>
      <c r="AK87" s="145" t="s">
        <v>1157</v>
      </c>
      <c r="AL87" s="134">
        <v>9</v>
      </c>
      <c r="AM87" s="120">
        <v>0.140625</v>
      </c>
      <c r="AN87" s="134">
        <v>17</v>
      </c>
      <c r="AO87" s="120">
        <v>0.265625</v>
      </c>
      <c r="AP87" s="134">
        <v>24</v>
      </c>
      <c r="AQ87" s="120">
        <v>0.375</v>
      </c>
      <c r="AR87" s="134">
        <v>14</v>
      </c>
      <c r="AS87" s="120">
        <v>0.21875</v>
      </c>
      <c r="AT87" s="134">
        <v>64</v>
      </c>
      <c r="AU87" s="120">
        <v>1</v>
      </c>
      <c r="AV87" s="181">
        <v>0.65469999999999995</v>
      </c>
    </row>
    <row r="88" spans="34:80" x14ac:dyDescent="0.3">
      <c r="AH88" s="63"/>
      <c r="AJ88" s="178"/>
      <c r="AK88" s="146" t="s">
        <v>1156</v>
      </c>
      <c r="AL88" s="121">
        <v>7</v>
      </c>
      <c r="AM88" s="119">
        <v>0.1</v>
      </c>
      <c r="AN88" s="121">
        <v>21</v>
      </c>
      <c r="AO88" s="119">
        <v>0.3</v>
      </c>
      <c r="AP88" s="121">
        <v>28</v>
      </c>
      <c r="AQ88" s="119">
        <v>0.4</v>
      </c>
      <c r="AR88" s="121">
        <v>14</v>
      </c>
      <c r="AS88" s="119">
        <v>0.2</v>
      </c>
      <c r="AT88" s="121">
        <v>70</v>
      </c>
      <c r="AU88" s="119">
        <v>1</v>
      </c>
      <c r="AV88" s="182"/>
    </row>
    <row r="89" spans="34:80" x14ac:dyDescent="0.3">
      <c r="AH89" s="63"/>
      <c r="AJ89" s="178"/>
      <c r="AK89" s="146" t="s">
        <v>1158</v>
      </c>
      <c r="AL89" s="121">
        <v>3</v>
      </c>
      <c r="AM89" s="119">
        <v>0.10714285714285714</v>
      </c>
      <c r="AN89" s="121">
        <v>4</v>
      </c>
      <c r="AO89" s="119">
        <v>0.14285714285714285</v>
      </c>
      <c r="AP89" s="121">
        <v>13</v>
      </c>
      <c r="AQ89" s="119">
        <v>0.4642857142857143</v>
      </c>
      <c r="AR89" s="121">
        <v>8</v>
      </c>
      <c r="AS89" s="119">
        <v>0.2857142857142857</v>
      </c>
      <c r="AT89" s="121">
        <v>28</v>
      </c>
      <c r="AU89" s="119">
        <v>1</v>
      </c>
      <c r="AV89" s="182"/>
    </row>
    <row r="90" spans="34:80" x14ac:dyDescent="0.3">
      <c r="AH90" s="63"/>
      <c r="AJ90" s="178"/>
      <c r="AK90" s="146" t="s">
        <v>1159</v>
      </c>
      <c r="AL90" s="121">
        <v>0</v>
      </c>
      <c r="AM90" s="119">
        <v>0</v>
      </c>
      <c r="AN90" s="121">
        <v>1</v>
      </c>
      <c r="AO90" s="119">
        <v>0.25</v>
      </c>
      <c r="AP90" s="121">
        <v>2</v>
      </c>
      <c r="AQ90" s="119">
        <v>0.5</v>
      </c>
      <c r="AR90" s="121">
        <v>1</v>
      </c>
      <c r="AS90" s="119">
        <v>0.25</v>
      </c>
      <c r="AT90" s="121">
        <v>4</v>
      </c>
      <c r="AU90" s="119">
        <v>1</v>
      </c>
      <c r="AV90" s="182"/>
    </row>
    <row r="91" spans="34:80" x14ac:dyDescent="0.3">
      <c r="AH91" s="63"/>
      <c r="AJ91" s="178"/>
      <c r="AK91" s="147" t="s">
        <v>1160</v>
      </c>
      <c r="AL91" s="121">
        <v>8</v>
      </c>
      <c r="AM91" s="119">
        <v>0.18604651162790697</v>
      </c>
      <c r="AN91" s="121">
        <v>16</v>
      </c>
      <c r="AO91" s="119">
        <v>0.37209302325581395</v>
      </c>
      <c r="AP91" s="121">
        <v>10</v>
      </c>
      <c r="AQ91" s="119">
        <v>0.23255813953488372</v>
      </c>
      <c r="AR91" s="121">
        <v>9</v>
      </c>
      <c r="AS91" s="119">
        <v>0.20930232558139536</v>
      </c>
      <c r="AT91" s="121">
        <v>43</v>
      </c>
      <c r="AU91" s="119">
        <v>1</v>
      </c>
      <c r="AV91" s="182"/>
    </row>
    <row r="92" spans="34:80" x14ac:dyDescent="0.3">
      <c r="AH92" s="63"/>
      <c r="AJ92" s="179"/>
      <c r="AK92" s="148" t="s">
        <v>678</v>
      </c>
      <c r="AL92" s="142">
        <v>27</v>
      </c>
      <c r="AM92" s="143">
        <v>0.12918660287081341</v>
      </c>
      <c r="AN92" s="142">
        <v>59</v>
      </c>
      <c r="AO92" s="143">
        <v>0.28229665071770332</v>
      </c>
      <c r="AP92" s="142">
        <v>77</v>
      </c>
      <c r="AQ92" s="143">
        <v>0.36842105263157893</v>
      </c>
      <c r="AR92" s="142">
        <v>46</v>
      </c>
      <c r="AS92" s="143">
        <v>0.22009569377990432</v>
      </c>
      <c r="AT92" s="142">
        <v>209</v>
      </c>
      <c r="AU92" s="143">
        <v>1</v>
      </c>
      <c r="AV92" s="183"/>
    </row>
    <row r="93" spans="34:80" x14ac:dyDescent="0.3">
      <c r="AH93" s="63"/>
      <c r="AJ93" s="177" t="s">
        <v>871</v>
      </c>
      <c r="AK93" s="145" t="s">
        <v>1157</v>
      </c>
      <c r="AL93" s="134">
        <v>4</v>
      </c>
      <c r="AM93" s="120">
        <v>6.25E-2</v>
      </c>
      <c r="AN93" s="134">
        <v>17</v>
      </c>
      <c r="AO93" s="120">
        <v>0.265625</v>
      </c>
      <c r="AP93" s="134">
        <v>33</v>
      </c>
      <c r="AQ93" s="120">
        <v>0.515625</v>
      </c>
      <c r="AR93" s="134">
        <v>10</v>
      </c>
      <c r="AS93" s="120">
        <v>0.15625</v>
      </c>
      <c r="AT93" s="134">
        <v>64</v>
      </c>
      <c r="AU93" s="120">
        <v>1</v>
      </c>
      <c r="AV93" s="181">
        <v>0.93600000000000005</v>
      </c>
    </row>
    <row r="94" spans="34:80" x14ac:dyDescent="0.3">
      <c r="AH94" s="63"/>
      <c r="AJ94" s="178"/>
      <c r="AK94" s="146" t="s">
        <v>1156</v>
      </c>
      <c r="AL94" s="121">
        <v>3</v>
      </c>
      <c r="AM94" s="119">
        <v>4.2857142857142858E-2</v>
      </c>
      <c r="AN94" s="121">
        <v>25</v>
      </c>
      <c r="AO94" s="119">
        <v>0.35714285714285715</v>
      </c>
      <c r="AP94" s="121">
        <v>30</v>
      </c>
      <c r="AQ94" s="119">
        <v>0.42857142857142855</v>
      </c>
      <c r="AR94" s="121">
        <v>12</v>
      </c>
      <c r="AS94" s="119">
        <v>0.17142857142857143</v>
      </c>
      <c r="AT94" s="121">
        <v>70</v>
      </c>
      <c r="AU94" s="119">
        <v>1</v>
      </c>
      <c r="AV94" s="182"/>
    </row>
    <row r="95" spans="34:80" x14ac:dyDescent="0.3">
      <c r="AH95" s="63"/>
      <c r="AJ95" s="178"/>
      <c r="AK95" s="146" t="s">
        <v>1158</v>
      </c>
      <c r="AL95" s="121">
        <v>1</v>
      </c>
      <c r="AM95" s="119">
        <v>3.5714285714285712E-2</v>
      </c>
      <c r="AN95" s="121">
        <v>10</v>
      </c>
      <c r="AO95" s="119">
        <v>0.35714285714285715</v>
      </c>
      <c r="AP95" s="121">
        <v>12</v>
      </c>
      <c r="AQ95" s="119">
        <v>0.42857142857142855</v>
      </c>
      <c r="AR95" s="121">
        <v>5</v>
      </c>
      <c r="AS95" s="119">
        <v>0.17857142857142858</v>
      </c>
      <c r="AT95" s="121">
        <v>28</v>
      </c>
      <c r="AU95" s="119">
        <v>1</v>
      </c>
      <c r="AV95" s="182"/>
    </row>
    <row r="96" spans="34:80" x14ac:dyDescent="0.3">
      <c r="AH96" s="63"/>
      <c r="AJ96" s="178"/>
      <c r="AK96" s="146" t="s">
        <v>1159</v>
      </c>
      <c r="AL96" s="121">
        <v>0</v>
      </c>
      <c r="AM96" s="119">
        <v>0</v>
      </c>
      <c r="AN96" s="121">
        <v>0</v>
      </c>
      <c r="AO96" s="119">
        <v>0</v>
      </c>
      <c r="AP96" s="121">
        <v>3</v>
      </c>
      <c r="AQ96" s="119">
        <v>0.75</v>
      </c>
      <c r="AR96" s="121">
        <v>1</v>
      </c>
      <c r="AS96" s="119">
        <v>0.25</v>
      </c>
      <c r="AT96" s="121">
        <v>4</v>
      </c>
      <c r="AU96" s="119">
        <v>1</v>
      </c>
      <c r="AV96" s="182"/>
    </row>
    <row r="97" spans="34:48" x14ac:dyDescent="0.3">
      <c r="AH97" s="63"/>
      <c r="AJ97" s="178"/>
      <c r="AK97" s="147" t="s">
        <v>1160</v>
      </c>
      <c r="AL97" s="121">
        <v>1</v>
      </c>
      <c r="AM97" s="119">
        <v>2.3255813953488372E-2</v>
      </c>
      <c r="AN97" s="121">
        <v>16</v>
      </c>
      <c r="AO97" s="119">
        <v>0.37209302325581395</v>
      </c>
      <c r="AP97" s="121">
        <v>18</v>
      </c>
      <c r="AQ97" s="119">
        <v>0.41860465116279072</v>
      </c>
      <c r="AR97" s="121">
        <v>8</v>
      </c>
      <c r="AS97" s="119">
        <v>0.18604651162790697</v>
      </c>
      <c r="AT97" s="121">
        <v>43</v>
      </c>
      <c r="AU97" s="119">
        <v>1</v>
      </c>
      <c r="AV97" s="182"/>
    </row>
    <row r="98" spans="34:48" x14ac:dyDescent="0.3">
      <c r="AH98" s="63"/>
      <c r="AJ98" s="179"/>
      <c r="AK98" s="148" t="s">
        <v>678</v>
      </c>
      <c r="AL98" s="142">
        <v>9</v>
      </c>
      <c r="AM98" s="143">
        <v>4.3062200956937802E-2</v>
      </c>
      <c r="AN98" s="142">
        <v>68</v>
      </c>
      <c r="AO98" s="143">
        <v>0.32535885167464113</v>
      </c>
      <c r="AP98" s="142">
        <v>96</v>
      </c>
      <c r="AQ98" s="143">
        <v>0.45933014354066987</v>
      </c>
      <c r="AR98" s="142">
        <v>36</v>
      </c>
      <c r="AS98" s="143">
        <v>0.17224880382775121</v>
      </c>
      <c r="AT98" s="142">
        <v>209</v>
      </c>
      <c r="AU98" s="143">
        <v>1</v>
      </c>
      <c r="AV98" s="183"/>
    </row>
    <row r="99" spans="34:48" x14ac:dyDescent="0.3">
      <c r="AH99" s="63"/>
      <c r="AJ99" s="177" t="s">
        <v>872</v>
      </c>
      <c r="AK99" s="145" t="s">
        <v>1157</v>
      </c>
      <c r="AL99" s="134">
        <v>2</v>
      </c>
      <c r="AM99" s="120">
        <v>3.125E-2</v>
      </c>
      <c r="AN99" s="134">
        <v>9</v>
      </c>
      <c r="AO99" s="120">
        <v>0.140625</v>
      </c>
      <c r="AP99" s="134">
        <v>20</v>
      </c>
      <c r="AQ99" s="120">
        <v>0.3125</v>
      </c>
      <c r="AR99" s="134">
        <v>33</v>
      </c>
      <c r="AS99" s="120">
        <v>0.515625</v>
      </c>
      <c r="AT99" s="134">
        <v>64</v>
      </c>
      <c r="AU99" s="120">
        <v>1</v>
      </c>
      <c r="AV99" s="181">
        <v>0.55469999999999997</v>
      </c>
    </row>
    <row r="100" spans="34:48" x14ac:dyDescent="0.3">
      <c r="AH100" s="63"/>
      <c r="AJ100" s="178"/>
      <c r="AK100" s="146" t="s">
        <v>1156</v>
      </c>
      <c r="AL100" s="121">
        <v>2</v>
      </c>
      <c r="AM100" s="119">
        <v>2.8571428571428571E-2</v>
      </c>
      <c r="AN100" s="121">
        <v>10</v>
      </c>
      <c r="AO100" s="119">
        <v>0.14285714285714285</v>
      </c>
      <c r="AP100" s="121">
        <v>27</v>
      </c>
      <c r="AQ100" s="119">
        <v>0.38571428571428573</v>
      </c>
      <c r="AR100" s="121">
        <v>31</v>
      </c>
      <c r="AS100" s="119">
        <v>0.44285714285714284</v>
      </c>
      <c r="AT100" s="121">
        <v>70</v>
      </c>
      <c r="AU100" s="119">
        <v>1</v>
      </c>
      <c r="AV100" s="182"/>
    </row>
    <row r="101" spans="34:48" x14ac:dyDescent="0.3">
      <c r="AH101" s="63"/>
      <c r="AJ101" s="178"/>
      <c r="AK101" s="146" t="s">
        <v>1158</v>
      </c>
      <c r="AL101" s="121">
        <v>0</v>
      </c>
      <c r="AM101" s="119">
        <v>0</v>
      </c>
      <c r="AN101" s="121">
        <v>5</v>
      </c>
      <c r="AO101" s="119">
        <v>0.17857142857142858</v>
      </c>
      <c r="AP101" s="121">
        <v>15</v>
      </c>
      <c r="AQ101" s="119">
        <v>0.5357142857142857</v>
      </c>
      <c r="AR101" s="121">
        <v>8</v>
      </c>
      <c r="AS101" s="119">
        <v>0.2857142857142857</v>
      </c>
      <c r="AT101" s="121">
        <v>28</v>
      </c>
      <c r="AU101" s="119">
        <v>1</v>
      </c>
      <c r="AV101" s="182"/>
    </row>
    <row r="102" spans="34:48" x14ac:dyDescent="0.3">
      <c r="AH102" s="63"/>
      <c r="AJ102" s="178"/>
      <c r="AK102" s="146" t="s">
        <v>1159</v>
      </c>
      <c r="AL102" s="121">
        <v>0</v>
      </c>
      <c r="AM102" s="119">
        <v>0</v>
      </c>
      <c r="AN102" s="121">
        <v>0</v>
      </c>
      <c r="AO102" s="119">
        <v>0</v>
      </c>
      <c r="AP102" s="121">
        <v>1</v>
      </c>
      <c r="AQ102" s="119">
        <v>0.25</v>
      </c>
      <c r="AR102" s="121">
        <v>3</v>
      </c>
      <c r="AS102" s="119">
        <v>0.75</v>
      </c>
      <c r="AT102" s="121">
        <v>4</v>
      </c>
      <c r="AU102" s="119">
        <v>1</v>
      </c>
      <c r="AV102" s="182"/>
    </row>
    <row r="103" spans="34:48" x14ac:dyDescent="0.3">
      <c r="AH103" s="63"/>
      <c r="AJ103" s="178"/>
      <c r="AK103" s="147" t="s">
        <v>1160</v>
      </c>
      <c r="AL103" s="121">
        <v>0</v>
      </c>
      <c r="AM103" s="119">
        <v>0</v>
      </c>
      <c r="AN103" s="121">
        <v>6</v>
      </c>
      <c r="AO103" s="119">
        <v>0.13953488372093023</v>
      </c>
      <c r="AP103" s="121">
        <v>13</v>
      </c>
      <c r="AQ103" s="119">
        <v>0.30232558139534882</v>
      </c>
      <c r="AR103" s="121">
        <v>24</v>
      </c>
      <c r="AS103" s="119">
        <v>0.55813953488372092</v>
      </c>
      <c r="AT103" s="121">
        <v>43</v>
      </c>
      <c r="AU103" s="119">
        <v>1</v>
      </c>
      <c r="AV103" s="182"/>
    </row>
    <row r="104" spans="34:48" x14ac:dyDescent="0.3">
      <c r="AH104" s="63"/>
      <c r="AJ104" s="179"/>
      <c r="AK104" s="148" t="s">
        <v>678</v>
      </c>
      <c r="AL104" s="142">
        <v>4</v>
      </c>
      <c r="AM104" s="143">
        <v>1.9138755980861243E-2</v>
      </c>
      <c r="AN104" s="142">
        <v>30</v>
      </c>
      <c r="AO104" s="143">
        <v>0.14354066985645933</v>
      </c>
      <c r="AP104" s="142">
        <v>76</v>
      </c>
      <c r="AQ104" s="143">
        <v>0.36363636363636365</v>
      </c>
      <c r="AR104" s="142">
        <v>99</v>
      </c>
      <c r="AS104" s="143">
        <v>0.47368421052631576</v>
      </c>
      <c r="AT104" s="142">
        <v>209</v>
      </c>
      <c r="AU104" s="143">
        <v>1</v>
      </c>
      <c r="AV104" s="183"/>
    </row>
    <row r="105" spans="34:48" x14ac:dyDescent="0.3">
      <c r="AH105" s="63"/>
      <c r="AJ105" s="177" t="s">
        <v>873</v>
      </c>
      <c r="AK105" s="145" t="s">
        <v>1157</v>
      </c>
      <c r="AL105" s="134">
        <v>31</v>
      </c>
      <c r="AM105" s="120">
        <v>0.484375</v>
      </c>
      <c r="AN105" s="134">
        <v>14</v>
      </c>
      <c r="AO105" s="120">
        <v>0.21875</v>
      </c>
      <c r="AP105" s="134">
        <v>12</v>
      </c>
      <c r="AQ105" s="120">
        <v>0.1875</v>
      </c>
      <c r="AR105" s="134">
        <v>7</v>
      </c>
      <c r="AS105" s="120">
        <v>0.109375</v>
      </c>
      <c r="AT105" s="134">
        <v>64</v>
      </c>
      <c r="AU105" s="120">
        <v>1</v>
      </c>
      <c r="AV105" s="181">
        <v>0.54069999999999996</v>
      </c>
    </row>
    <row r="106" spans="34:48" x14ac:dyDescent="0.3">
      <c r="AH106" s="63"/>
      <c r="AJ106" s="178"/>
      <c r="AK106" s="146" t="s">
        <v>1156</v>
      </c>
      <c r="AL106" s="121">
        <v>25</v>
      </c>
      <c r="AM106" s="119">
        <v>0.35714285714285715</v>
      </c>
      <c r="AN106" s="121">
        <v>15</v>
      </c>
      <c r="AO106" s="119">
        <v>0.21428571428571427</v>
      </c>
      <c r="AP106" s="121">
        <v>21</v>
      </c>
      <c r="AQ106" s="119">
        <v>0.3</v>
      </c>
      <c r="AR106" s="121">
        <v>9</v>
      </c>
      <c r="AS106" s="119">
        <v>0.12857142857142856</v>
      </c>
      <c r="AT106" s="121">
        <v>70</v>
      </c>
      <c r="AU106" s="119">
        <v>1</v>
      </c>
      <c r="AV106" s="182"/>
    </row>
    <row r="107" spans="34:48" x14ac:dyDescent="0.3">
      <c r="AH107" s="63"/>
      <c r="AJ107" s="178"/>
      <c r="AK107" s="146" t="s">
        <v>1158</v>
      </c>
      <c r="AL107" s="121">
        <v>12</v>
      </c>
      <c r="AM107" s="119">
        <v>0.42857142857142855</v>
      </c>
      <c r="AN107" s="121">
        <v>4</v>
      </c>
      <c r="AO107" s="119">
        <v>0.14285714285714285</v>
      </c>
      <c r="AP107" s="121">
        <v>8</v>
      </c>
      <c r="AQ107" s="119">
        <v>0.2857142857142857</v>
      </c>
      <c r="AR107" s="121">
        <v>4</v>
      </c>
      <c r="AS107" s="119">
        <v>0.14285714285714285</v>
      </c>
      <c r="AT107" s="121">
        <v>28</v>
      </c>
      <c r="AU107" s="119">
        <v>1</v>
      </c>
      <c r="AV107" s="182"/>
    </row>
    <row r="108" spans="34:48" x14ac:dyDescent="0.3">
      <c r="AH108" s="63"/>
      <c r="AJ108" s="178"/>
      <c r="AK108" s="146" t="s">
        <v>1159</v>
      </c>
      <c r="AL108" s="121">
        <v>1</v>
      </c>
      <c r="AM108" s="119">
        <v>0.25</v>
      </c>
      <c r="AN108" s="121">
        <v>0</v>
      </c>
      <c r="AO108" s="119">
        <v>0</v>
      </c>
      <c r="AP108" s="121">
        <v>1</v>
      </c>
      <c r="AQ108" s="119">
        <v>0.25</v>
      </c>
      <c r="AR108" s="121">
        <v>2</v>
      </c>
      <c r="AS108" s="119">
        <v>0.5</v>
      </c>
      <c r="AT108" s="121">
        <v>4</v>
      </c>
      <c r="AU108" s="119">
        <v>1</v>
      </c>
      <c r="AV108" s="182"/>
    </row>
    <row r="109" spans="34:48" x14ac:dyDescent="0.3">
      <c r="AH109" s="63"/>
      <c r="AJ109" s="178"/>
      <c r="AK109" s="147" t="s">
        <v>1160</v>
      </c>
      <c r="AL109" s="121">
        <v>16</v>
      </c>
      <c r="AM109" s="119">
        <v>0.37209302325581395</v>
      </c>
      <c r="AN109" s="121">
        <v>8</v>
      </c>
      <c r="AO109" s="119">
        <v>0.18604651162790697</v>
      </c>
      <c r="AP109" s="121">
        <v>15</v>
      </c>
      <c r="AQ109" s="119">
        <v>0.34883720930232559</v>
      </c>
      <c r="AR109" s="121">
        <v>4</v>
      </c>
      <c r="AS109" s="119">
        <v>9.3023255813953487E-2</v>
      </c>
      <c r="AT109" s="121">
        <v>43</v>
      </c>
      <c r="AU109" s="119">
        <v>1</v>
      </c>
      <c r="AV109" s="182"/>
    </row>
    <row r="110" spans="34:48" x14ac:dyDescent="0.3">
      <c r="AH110" s="63"/>
      <c r="AJ110" s="179"/>
      <c r="AK110" s="148" t="s">
        <v>678</v>
      </c>
      <c r="AL110" s="142">
        <v>85</v>
      </c>
      <c r="AM110" s="143">
        <v>0.40669856459330145</v>
      </c>
      <c r="AN110" s="142">
        <v>41</v>
      </c>
      <c r="AO110" s="143">
        <v>0.19617224880382775</v>
      </c>
      <c r="AP110" s="142">
        <v>57</v>
      </c>
      <c r="AQ110" s="143">
        <v>0.27272727272727271</v>
      </c>
      <c r="AR110" s="142">
        <v>26</v>
      </c>
      <c r="AS110" s="143">
        <v>0.12440191387559808</v>
      </c>
      <c r="AT110" s="142">
        <v>209</v>
      </c>
      <c r="AU110" s="143">
        <v>1</v>
      </c>
      <c r="AV110" s="183"/>
    </row>
    <row r="111" spans="34:48" x14ac:dyDescent="0.3">
      <c r="AH111" s="63"/>
      <c r="AV111" s="63"/>
    </row>
    <row r="112" spans="34:48" x14ac:dyDescent="0.3">
      <c r="AH112" s="63"/>
      <c r="AV112" s="63"/>
    </row>
    <row r="113" spans="34:48" x14ac:dyDescent="0.3">
      <c r="AH113" s="63"/>
      <c r="AV113" s="63"/>
    </row>
    <row r="114" spans="34:48" x14ac:dyDescent="0.3">
      <c r="AH114" s="63"/>
      <c r="AV114" s="63"/>
    </row>
    <row r="115" spans="34:48" x14ac:dyDescent="0.3">
      <c r="AH115" s="63"/>
      <c r="AV115" s="63"/>
    </row>
    <row r="116" spans="34:48" x14ac:dyDescent="0.3">
      <c r="AH116" s="63"/>
      <c r="AV116" s="63"/>
    </row>
  </sheetData>
  <sortState ref="A47:E51">
    <sortCondition descending="1" ref="A47:A51"/>
  </sortState>
  <mergeCells count="182">
    <mergeCell ref="B46:C46"/>
    <mergeCell ref="B13:C13"/>
    <mergeCell ref="D13:E13"/>
    <mergeCell ref="F13:G13"/>
    <mergeCell ref="H13:I13"/>
    <mergeCell ref="J13:K13"/>
    <mergeCell ref="CB45:CB50"/>
    <mergeCell ref="CB51:CB56"/>
    <mergeCell ref="AV21:AV26"/>
    <mergeCell ref="AV27:AV32"/>
    <mergeCell ref="AV33:AV38"/>
    <mergeCell ref="AV39:AV44"/>
    <mergeCell ref="AV45:AV50"/>
    <mergeCell ref="AH51:AH56"/>
    <mergeCell ref="R39:R44"/>
    <mergeCell ref="R15:R20"/>
    <mergeCell ref="R21:R26"/>
    <mergeCell ref="R27:R32"/>
    <mergeCell ref="R33:R38"/>
    <mergeCell ref="R45:R50"/>
    <mergeCell ref="R51:R56"/>
    <mergeCell ref="AH21:AH26"/>
    <mergeCell ref="AH27:AH32"/>
    <mergeCell ref="AH33:AH38"/>
    <mergeCell ref="CB69:CB74"/>
    <mergeCell ref="CB75:CB80"/>
    <mergeCell ref="CB81:CB86"/>
    <mergeCell ref="AV105:AV110"/>
    <mergeCell ref="BL3:BL8"/>
    <mergeCell ref="BL9:BL14"/>
    <mergeCell ref="BL15:BL20"/>
    <mergeCell ref="BL21:BL26"/>
    <mergeCell ref="BL27:BL32"/>
    <mergeCell ref="BL33:BL38"/>
    <mergeCell ref="AV51:AV56"/>
    <mergeCell ref="AV57:AV62"/>
    <mergeCell ref="AV63:AV68"/>
    <mergeCell ref="AV69:AV74"/>
    <mergeCell ref="AV75:AV80"/>
    <mergeCell ref="AV81:AV86"/>
    <mergeCell ref="AV87:AV92"/>
    <mergeCell ref="AV93:AV98"/>
    <mergeCell ref="AV99:AV104"/>
    <mergeCell ref="AV3:AV8"/>
    <mergeCell ref="AV9:AV14"/>
    <mergeCell ref="AV15:AV20"/>
    <mergeCell ref="BN63:BN68"/>
    <mergeCell ref="BN75:BN80"/>
    <mergeCell ref="AH39:AH44"/>
    <mergeCell ref="AH45:AH50"/>
    <mergeCell ref="AJ27:AJ32"/>
    <mergeCell ref="AJ21:AJ26"/>
    <mergeCell ref="CB57:CB62"/>
    <mergeCell ref="CB63:CB68"/>
    <mergeCell ref="EB1:EB2"/>
    <mergeCell ref="ES1:ET1"/>
    <mergeCell ref="EC1:ED1"/>
    <mergeCell ref="EE1:EF1"/>
    <mergeCell ref="EG1:EH1"/>
    <mergeCell ref="EI1:EJ1"/>
    <mergeCell ref="EK1:EL1"/>
    <mergeCell ref="EM1:EN1"/>
    <mergeCell ref="EO1:EP1"/>
    <mergeCell ref="EQ1:ER1"/>
    <mergeCell ref="BJ1:BK1"/>
    <mergeCell ref="AX15:AX20"/>
    <mergeCell ref="AX21:AX26"/>
    <mergeCell ref="AX27:AX32"/>
    <mergeCell ref="AX33:AX38"/>
    <mergeCell ref="AX1:AY2"/>
    <mergeCell ref="AZ1:BA1"/>
    <mergeCell ref="BB1:BC1"/>
    <mergeCell ref="BD1:BE1"/>
    <mergeCell ref="BF1:BG1"/>
    <mergeCell ref="BH1:BI1"/>
    <mergeCell ref="AX3:AX8"/>
    <mergeCell ref="AX9:AX14"/>
    <mergeCell ref="AJ99:AJ104"/>
    <mergeCell ref="AJ105:AJ110"/>
    <mergeCell ref="AJ63:AJ68"/>
    <mergeCell ref="AJ69:AJ74"/>
    <mergeCell ref="AJ75:AJ80"/>
    <mergeCell ref="AJ81:AJ86"/>
    <mergeCell ref="AJ87:AJ92"/>
    <mergeCell ref="AJ93:AJ98"/>
    <mergeCell ref="AJ33:AJ38"/>
    <mergeCell ref="AJ39:AJ44"/>
    <mergeCell ref="AJ45:AJ50"/>
    <mergeCell ref="AJ51:AJ56"/>
    <mergeCell ref="AJ57:AJ62"/>
    <mergeCell ref="L1:M1"/>
    <mergeCell ref="N1:O1"/>
    <mergeCell ref="A1:A2"/>
    <mergeCell ref="B1:C1"/>
    <mergeCell ref="D1:E1"/>
    <mergeCell ref="F1:G1"/>
    <mergeCell ref="H1:I1"/>
    <mergeCell ref="J1:K1"/>
    <mergeCell ref="AF1:AG1"/>
    <mergeCell ref="T1:U1"/>
    <mergeCell ref="V1:W1"/>
    <mergeCell ref="X1:Y1"/>
    <mergeCell ref="Z1:AA1"/>
    <mergeCell ref="AB1:AC1"/>
    <mergeCell ref="AD1:AE1"/>
    <mergeCell ref="R1:S2"/>
    <mergeCell ref="R3:R8"/>
    <mergeCell ref="R9:R14"/>
    <mergeCell ref="AJ1:AK2"/>
    <mergeCell ref="AJ3:AJ8"/>
    <mergeCell ref="AJ9:AJ14"/>
    <mergeCell ref="AJ15:AJ20"/>
    <mergeCell ref="AT1:AU1"/>
    <mergeCell ref="AL1:AM1"/>
    <mergeCell ref="AN1:AO1"/>
    <mergeCell ref="AP1:AQ1"/>
    <mergeCell ref="AR1:AS1"/>
    <mergeCell ref="AH3:AH8"/>
    <mergeCell ref="AH9:AH14"/>
    <mergeCell ref="AH15:AH20"/>
    <mergeCell ref="BN69:BN74"/>
    <mergeCell ref="BN81:BN86"/>
    <mergeCell ref="BZ1:CA1"/>
    <mergeCell ref="BN39:BN44"/>
    <mergeCell ref="BN45:BN50"/>
    <mergeCell ref="BN51:BN56"/>
    <mergeCell ref="BN1:BO2"/>
    <mergeCell ref="BP1:BQ1"/>
    <mergeCell ref="BR1:BS1"/>
    <mergeCell ref="BT1:BU1"/>
    <mergeCell ref="BV1:BW1"/>
    <mergeCell ref="BX1:BY1"/>
    <mergeCell ref="BN3:BN8"/>
    <mergeCell ref="BN9:BN14"/>
    <mergeCell ref="BN15:BN20"/>
    <mergeCell ref="BN21:BN26"/>
    <mergeCell ref="BN27:BN32"/>
    <mergeCell ref="BN33:BN38"/>
    <mergeCell ref="CK10:CL10"/>
    <mergeCell ref="CM10:CN10"/>
    <mergeCell ref="CO10:CP10"/>
    <mergeCell ref="CT1:CT2"/>
    <mergeCell ref="BN57:BN62"/>
    <mergeCell ref="CG1:CH1"/>
    <mergeCell ref="CI1:CJ1"/>
    <mergeCell ref="CK1:CL1"/>
    <mergeCell ref="CM1:CN1"/>
    <mergeCell ref="CO1:CP1"/>
    <mergeCell ref="CQ1:CR1"/>
    <mergeCell ref="CD1:CD2"/>
    <mergeCell ref="CE1:CF1"/>
    <mergeCell ref="CB3:CB8"/>
    <mergeCell ref="CB9:CB14"/>
    <mergeCell ref="CB15:CB20"/>
    <mergeCell ref="CB21:CB26"/>
    <mergeCell ref="CB27:CB32"/>
    <mergeCell ref="CB33:CB38"/>
    <mergeCell ref="CB39:CB44"/>
    <mergeCell ref="A13:A14"/>
    <mergeCell ref="DX1:DY1"/>
    <mergeCell ref="CT12:CT13"/>
    <mergeCell ref="DB12:DB13"/>
    <mergeCell ref="DJ12:DJ13"/>
    <mergeCell ref="DS12:DS13"/>
    <mergeCell ref="DM1:DN1"/>
    <mergeCell ref="DO1:DP1"/>
    <mergeCell ref="DS1:DS2"/>
    <mergeCell ref="DT1:DU1"/>
    <mergeCell ref="DV1:DW1"/>
    <mergeCell ref="CU1:CV1"/>
    <mergeCell ref="CW1:CX1"/>
    <mergeCell ref="CY1:CZ1"/>
    <mergeCell ref="DB1:DB2"/>
    <mergeCell ref="DC1:DD1"/>
    <mergeCell ref="DE1:DF1"/>
    <mergeCell ref="DG1:DH1"/>
    <mergeCell ref="DJ1:DJ2"/>
    <mergeCell ref="DK1:DL1"/>
    <mergeCell ref="CD10:CD11"/>
    <mergeCell ref="CE10:CF10"/>
    <mergeCell ref="CG10:CH10"/>
    <mergeCell ref="CI10:CJ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12"/>
  <sheetViews>
    <sheetView workbookViewId="0">
      <selection activeCell="B31" sqref="B31"/>
    </sheetView>
  </sheetViews>
  <sheetFormatPr defaultRowHeight="14.4" x14ac:dyDescent="0.3"/>
  <cols>
    <col min="1" max="1" width="17.88671875" customWidth="1"/>
    <col min="2" max="2" width="31" customWidth="1"/>
    <col min="3" max="3" width="32" customWidth="1"/>
    <col min="4" max="4" width="31" customWidth="1"/>
    <col min="5" max="5" width="32" customWidth="1"/>
    <col min="6" max="6" width="31" customWidth="1"/>
    <col min="7" max="7" width="32" customWidth="1"/>
    <col min="8" max="8" width="31" customWidth="1"/>
    <col min="9" max="9" width="32" customWidth="1"/>
    <col min="10" max="10" width="31" customWidth="1"/>
    <col min="11" max="11" width="32" customWidth="1"/>
    <col min="12" max="12" width="31" customWidth="1"/>
    <col min="13" max="13" width="32" customWidth="1"/>
    <col min="14" max="14" width="35.77734375" customWidth="1"/>
    <col min="15" max="15" width="36.77734375" customWidth="1"/>
  </cols>
  <sheetData>
    <row r="3" spans="1:15" x14ac:dyDescent="0.3">
      <c r="B3" s="3" t="s">
        <v>716</v>
      </c>
    </row>
    <row r="4" spans="1:15" x14ac:dyDescent="0.3">
      <c r="B4">
        <v>1</v>
      </c>
      <c r="D4">
        <v>2</v>
      </c>
      <c r="F4">
        <v>3</v>
      </c>
      <c r="H4">
        <v>4</v>
      </c>
      <c r="J4">
        <v>5</v>
      </c>
      <c r="L4" t="s">
        <v>484</v>
      </c>
      <c r="N4" t="s">
        <v>717</v>
      </c>
      <c r="O4" t="s">
        <v>718</v>
      </c>
    </row>
    <row r="5" spans="1:15" x14ac:dyDescent="0.3">
      <c r="A5" s="3" t="s">
        <v>476</v>
      </c>
      <c r="B5" t="s">
        <v>561</v>
      </c>
      <c r="C5" t="s">
        <v>562</v>
      </c>
      <c r="D5" t="s">
        <v>561</v>
      </c>
      <c r="E5" t="s">
        <v>562</v>
      </c>
      <c r="F5" t="s">
        <v>561</v>
      </c>
      <c r="G5" t="s">
        <v>562</v>
      </c>
      <c r="H5" t="s">
        <v>561</v>
      </c>
      <c r="I5" t="s">
        <v>562</v>
      </c>
      <c r="J5" t="s">
        <v>561</v>
      </c>
      <c r="K5" t="s">
        <v>562</v>
      </c>
      <c r="L5" t="s">
        <v>561</v>
      </c>
      <c r="M5" t="s">
        <v>562</v>
      </c>
    </row>
    <row r="6" spans="1:15" x14ac:dyDescent="0.3">
      <c r="A6" s="5" t="s">
        <v>924</v>
      </c>
      <c r="B6" s="4">
        <v>1</v>
      </c>
      <c r="C6" s="6">
        <v>1.5625E-2</v>
      </c>
      <c r="D6" s="4">
        <v>4</v>
      </c>
      <c r="E6" s="6">
        <v>6.25E-2</v>
      </c>
      <c r="F6" s="4">
        <v>27</v>
      </c>
      <c r="G6" s="6">
        <v>0.421875</v>
      </c>
      <c r="H6" s="4">
        <v>20</v>
      </c>
      <c r="I6" s="6">
        <v>0.3125</v>
      </c>
      <c r="J6" s="4">
        <v>12</v>
      </c>
      <c r="K6" s="6">
        <v>0.1875</v>
      </c>
      <c r="L6" s="4"/>
      <c r="M6" s="6">
        <v>0</v>
      </c>
      <c r="N6" s="4">
        <v>64</v>
      </c>
      <c r="O6" s="6">
        <v>1</v>
      </c>
    </row>
    <row r="7" spans="1:15" x14ac:dyDescent="0.3">
      <c r="A7" s="5" t="s">
        <v>925</v>
      </c>
      <c r="B7" s="4">
        <v>3</v>
      </c>
      <c r="C7" s="6">
        <v>4.2857142857142858E-2</v>
      </c>
      <c r="D7" s="4">
        <v>7</v>
      </c>
      <c r="E7" s="6">
        <v>0.1</v>
      </c>
      <c r="F7" s="4">
        <v>30</v>
      </c>
      <c r="G7" s="6">
        <v>0.42857142857142855</v>
      </c>
      <c r="H7" s="4">
        <v>26</v>
      </c>
      <c r="I7" s="6">
        <v>0.37142857142857144</v>
      </c>
      <c r="J7" s="4">
        <v>4</v>
      </c>
      <c r="K7" s="6">
        <v>5.7142857142857141E-2</v>
      </c>
      <c r="L7" s="4"/>
      <c r="M7" s="6">
        <v>0</v>
      </c>
      <c r="N7" s="4">
        <v>70</v>
      </c>
      <c r="O7" s="6">
        <v>1</v>
      </c>
    </row>
    <row r="8" spans="1:15" x14ac:dyDescent="0.3">
      <c r="A8" s="5" t="s">
        <v>926</v>
      </c>
      <c r="B8" s="4">
        <v>1</v>
      </c>
      <c r="C8" s="6">
        <v>3.5714285714285712E-2</v>
      </c>
      <c r="D8" s="4"/>
      <c r="E8" s="6">
        <v>0</v>
      </c>
      <c r="F8" s="4">
        <v>14</v>
      </c>
      <c r="G8" s="6">
        <v>0.5</v>
      </c>
      <c r="H8" s="4">
        <v>11</v>
      </c>
      <c r="I8" s="6">
        <v>0.39285714285714285</v>
      </c>
      <c r="J8" s="4">
        <v>1</v>
      </c>
      <c r="K8" s="6">
        <v>3.5714285714285712E-2</v>
      </c>
      <c r="L8" s="4">
        <v>1</v>
      </c>
      <c r="M8" s="6">
        <v>3.5714285714285712E-2</v>
      </c>
      <c r="N8" s="4">
        <v>28</v>
      </c>
      <c r="O8" s="6">
        <v>1</v>
      </c>
    </row>
    <row r="9" spans="1:15" x14ac:dyDescent="0.3">
      <c r="A9" s="5" t="s">
        <v>927</v>
      </c>
      <c r="B9" s="4"/>
      <c r="C9" s="6">
        <v>0</v>
      </c>
      <c r="D9" s="4"/>
      <c r="E9" s="6">
        <v>0</v>
      </c>
      <c r="F9" s="4">
        <v>2</v>
      </c>
      <c r="G9" s="6">
        <v>0.5</v>
      </c>
      <c r="H9" s="4">
        <v>2</v>
      </c>
      <c r="I9" s="6">
        <v>0.5</v>
      </c>
      <c r="J9" s="4"/>
      <c r="K9" s="6">
        <v>0</v>
      </c>
      <c r="L9" s="4"/>
      <c r="M9" s="6">
        <v>0</v>
      </c>
      <c r="N9" s="4">
        <v>4</v>
      </c>
      <c r="O9" s="6">
        <v>1</v>
      </c>
    </row>
    <row r="10" spans="1:15" x14ac:dyDescent="0.3">
      <c r="A10" s="5" t="s">
        <v>928</v>
      </c>
      <c r="B10" s="4">
        <v>1</v>
      </c>
      <c r="C10" s="6">
        <v>2.3255813953488372E-2</v>
      </c>
      <c r="D10" s="4">
        <v>3</v>
      </c>
      <c r="E10" s="6">
        <v>6.9767441860465115E-2</v>
      </c>
      <c r="F10" s="4">
        <v>15</v>
      </c>
      <c r="G10" s="6">
        <v>0.34883720930232559</v>
      </c>
      <c r="H10" s="4">
        <v>17</v>
      </c>
      <c r="I10" s="6">
        <v>0.39534883720930231</v>
      </c>
      <c r="J10" s="4">
        <v>6</v>
      </c>
      <c r="K10" s="6">
        <v>0.13953488372093023</v>
      </c>
      <c r="L10" s="4">
        <v>1</v>
      </c>
      <c r="M10" s="6">
        <v>2.3255813953488372E-2</v>
      </c>
      <c r="N10" s="4">
        <v>43</v>
      </c>
      <c r="O10" s="6">
        <v>1</v>
      </c>
    </row>
    <row r="11" spans="1:15" x14ac:dyDescent="0.3">
      <c r="A11" s="5" t="s">
        <v>477</v>
      </c>
      <c r="B11" s="4">
        <v>6</v>
      </c>
      <c r="C11" s="6">
        <v>2.8708133971291867E-2</v>
      </c>
      <c r="D11" s="4">
        <v>14</v>
      </c>
      <c r="E11" s="6">
        <v>6.6985645933014357E-2</v>
      </c>
      <c r="F11" s="4">
        <v>88</v>
      </c>
      <c r="G11" s="6">
        <v>0.42105263157894735</v>
      </c>
      <c r="H11" s="4">
        <v>76</v>
      </c>
      <c r="I11" s="6">
        <v>0.36363636363636365</v>
      </c>
      <c r="J11" s="4">
        <v>23</v>
      </c>
      <c r="K11" s="6">
        <v>0.11004784688995216</v>
      </c>
      <c r="L11" s="4">
        <v>2</v>
      </c>
      <c r="M11" s="6">
        <v>9.5693779904306216E-3</v>
      </c>
      <c r="N11" s="4">
        <v>209</v>
      </c>
      <c r="O11" s="6">
        <v>1</v>
      </c>
    </row>
    <row r="14" spans="1:15" x14ac:dyDescent="0.3">
      <c r="B14" s="3" t="s">
        <v>716</v>
      </c>
    </row>
    <row r="15" spans="1:15" x14ac:dyDescent="0.3">
      <c r="B15" t="s">
        <v>29</v>
      </c>
      <c r="D15" t="s">
        <v>12</v>
      </c>
      <c r="F15" t="s">
        <v>39</v>
      </c>
      <c r="H15" t="s">
        <v>13</v>
      </c>
      <c r="J15" t="s">
        <v>44</v>
      </c>
      <c r="L15" t="s">
        <v>484</v>
      </c>
      <c r="N15" t="s">
        <v>719</v>
      </c>
      <c r="O15" t="s">
        <v>720</v>
      </c>
    </row>
    <row r="16" spans="1:15" x14ac:dyDescent="0.3">
      <c r="A16" s="3" t="s">
        <v>476</v>
      </c>
      <c r="B16" t="s">
        <v>563</v>
      </c>
      <c r="C16" t="s">
        <v>564</v>
      </c>
      <c r="D16" t="s">
        <v>563</v>
      </c>
      <c r="E16" t="s">
        <v>564</v>
      </c>
      <c r="F16" t="s">
        <v>563</v>
      </c>
      <c r="G16" t="s">
        <v>564</v>
      </c>
      <c r="H16" t="s">
        <v>563</v>
      </c>
      <c r="I16" t="s">
        <v>564</v>
      </c>
      <c r="J16" t="s">
        <v>563</v>
      </c>
      <c r="K16" t="s">
        <v>564</v>
      </c>
      <c r="L16" t="s">
        <v>563</v>
      </c>
      <c r="M16" t="s">
        <v>564</v>
      </c>
    </row>
    <row r="17" spans="1:15" x14ac:dyDescent="0.3">
      <c r="A17" s="5" t="s">
        <v>924</v>
      </c>
      <c r="B17" s="4">
        <v>2</v>
      </c>
      <c r="C17" s="6">
        <v>3.125E-2</v>
      </c>
      <c r="D17" s="4">
        <v>12</v>
      </c>
      <c r="E17" s="6">
        <v>0.1875</v>
      </c>
      <c r="F17" s="4">
        <v>7</v>
      </c>
      <c r="G17" s="6">
        <v>0.109375</v>
      </c>
      <c r="H17" s="4">
        <v>29</v>
      </c>
      <c r="I17" s="6">
        <v>0.453125</v>
      </c>
      <c r="J17" s="4">
        <v>13</v>
      </c>
      <c r="K17" s="6">
        <v>0.203125</v>
      </c>
      <c r="L17" s="4">
        <v>1</v>
      </c>
      <c r="M17" s="6">
        <v>1.5625E-2</v>
      </c>
      <c r="N17" s="4">
        <v>64</v>
      </c>
      <c r="O17" s="6">
        <v>1</v>
      </c>
    </row>
    <row r="18" spans="1:15" x14ac:dyDescent="0.3">
      <c r="A18" s="5" t="s">
        <v>925</v>
      </c>
      <c r="B18" s="4">
        <v>1</v>
      </c>
      <c r="C18" s="6">
        <v>1.4285714285714285E-2</v>
      </c>
      <c r="D18" s="4">
        <v>27</v>
      </c>
      <c r="E18" s="6">
        <v>0.38571428571428573</v>
      </c>
      <c r="F18" s="4">
        <v>1</v>
      </c>
      <c r="G18" s="6">
        <v>1.4285714285714285E-2</v>
      </c>
      <c r="H18" s="4">
        <v>29</v>
      </c>
      <c r="I18" s="6">
        <v>0.41428571428571431</v>
      </c>
      <c r="J18" s="4">
        <v>12</v>
      </c>
      <c r="K18" s="6">
        <v>0.17142857142857143</v>
      </c>
      <c r="L18" s="4"/>
      <c r="M18" s="6">
        <v>0</v>
      </c>
      <c r="N18" s="4">
        <v>70</v>
      </c>
      <c r="O18" s="6">
        <v>1</v>
      </c>
    </row>
    <row r="19" spans="1:15" x14ac:dyDescent="0.3">
      <c r="A19" s="5" t="s">
        <v>926</v>
      </c>
      <c r="B19" s="4"/>
      <c r="C19" s="6">
        <v>0</v>
      </c>
      <c r="D19" s="4">
        <v>8</v>
      </c>
      <c r="E19" s="6">
        <v>0.2857142857142857</v>
      </c>
      <c r="F19" s="4">
        <v>1</v>
      </c>
      <c r="G19" s="6">
        <v>3.5714285714285712E-2</v>
      </c>
      <c r="H19" s="4">
        <v>17</v>
      </c>
      <c r="I19" s="6">
        <v>0.6071428571428571</v>
      </c>
      <c r="J19" s="4">
        <v>2</v>
      </c>
      <c r="K19" s="6">
        <v>7.1428571428571425E-2</v>
      </c>
      <c r="L19" s="4"/>
      <c r="M19" s="6">
        <v>0</v>
      </c>
      <c r="N19" s="4">
        <v>28</v>
      </c>
      <c r="O19" s="6">
        <v>1</v>
      </c>
    </row>
    <row r="20" spans="1:15" x14ac:dyDescent="0.3">
      <c r="A20" s="5" t="s">
        <v>927</v>
      </c>
      <c r="B20" s="4"/>
      <c r="C20" s="6">
        <v>0</v>
      </c>
      <c r="D20" s="4"/>
      <c r="E20" s="6">
        <v>0</v>
      </c>
      <c r="F20" s="4">
        <v>1</v>
      </c>
      <c r="G20" s="6">
        <v>0.25</v>
      </c>
      <c r="H20" s="4">
        <v>2</v>
      </c>
      <c r="I20" s="6">
        <v>0.5</v>
      </c>
      <c r="J20" s="4">
        <v>1</v>
      </c>
      <c r="K20" s="6">
        <v>0.25</v>
      </c>
      <c r="L20" s="4"/>
      <c r="M20" s="6">
        <v>0</v>
      </c>
      <c r="N20" s="4">
        <v>4</v>
      </c>
      <c r="O20" s="6">
        <v>1</v>
      </c>
    </row>
    <row r="21" spans="1:15" x14ac:dyDescent="0.3">
      <c r="A21" s="5" t="s">
        <v>928</v>
      </c>
      <c r="B21" s="4"/>
      <c r="C21" s="6">
        <v>0</v>
      </c>
      <c r="D21" s="4">
        <v>12</v>
      </c>
      <c r="E21" s="6">
        <v>0.27906976744186046</v>
      </c>
      <c r="F21" s="4">
        <v>1</v>
      </c>
      <c r="G21" s="6">
        <v>2.3255813953488372E-2</v>
      </c>
      <c r="H21" s="4">
        <v>23</v>
      </c>
      <c r="I21" s="6">
        <v>0.53488372093023251</v>
      </c>
      <c r="J21" s="4">
        <v>7</v>
      </c>
      <c r="K21" s="6">
        <v>0.16279069767441862</v>
      </c>
      <c r="L21" s="4"/>
      <c r="M21" s="6">
        <v>0</v>
      </c>
      <c r="N21" s="4">
        <v>43</v>
      </c>
      <c r="O21" s="6">
        <v>1</v>
      </c>
    </row>
    <row r="22" spans="1:15" x14ac:dyDescent="0.3">
      <c r="A22" s="5" t="s">
        <v>477</v>
      </c>
      <c r="B22" s="4">
        <v>3</v>
      </c>
      <c r="C22" s="6">
        <v>1.4354066985645933E-2</v>
      </c>
      <c r="D22" s="4">
        <v>59</v>
      </c>
      <c r="E22" s="6">
        <v>0.28229665071770332</v>
      </c>
      <c r="F22" s="4">
        <v>11</v>
      </c>
      <c r="G22" s="6">
        <v>5.2631578947368418E-2</v>
      </c>
      <c r="H22" s="4">
        <v>100</v>
      </c>
      <c r="I22" s="6">
        <v>0.4784688995215311</v>
      </c>
      <c r="J22" s="4">
        <v>35</v>
      </c>
      <c r="K22" s="6">
        <v>0.1674641148325359</v>
      </c>
      <c r="L22" s="4">
        <v>1</v>
      </c>
      <c r="M22" s="6">
        <v>4.7846889952153108E-3</v>
      </c>
      <c r="N22" s="4">
        <v>209</v>
      </c>
      <c r="O22" s="6">
        <v>1</v>
      </c>
    </row>
    <row r="25" spans="1:15" x14ac:dyDescent="0.3">
      <c r="B25" s="3" t="s">
        <v>716</v>
      </c>
    </row>
    <row r="26" spans="1:15" x14ac:dyDescent="0.3">
      <c r="B26" t="s">
        <v>29</v>
      </c>
      <c r="D26" t="s">
        <v>12</v>
      </c>
      <c r="F26" t="s">
        <v>39</v>
      </c>
      <c r="H26" t="s">
        <v>13</v>
      </c>
      <c r="J26" t="s">
        <v>44</v>
      </c>
      <c r="L26" t="s">
        <v>484</v>
      </c>
      <c r="N26" t="s">
        <v>721</v>
      </c>
      <c r="O26" t="s">
        <v>722</v>
      </c>
    </row>
    <row r="27" spans="1:15" x14ac:dyDescent="0.3">
      <c r="A27" s="3" t="s">
        <v>476</v>
      </c>
      <c r="B27" t="s">
        <v>565</v>
      </c>
      <c r="C27" t="s">
        <v>566</v>
      </c>
      <c r="D27" t="s">
        <v>565</v>
      </c>
      <c r="E27" t="s">
        <v>566</v>
      </c>
      <c r="F27" t="s">
        <v>565</v>
      </c>
      <c r="G27" t="s">
        <v>566</v>
      </c>
      <c r="H27" t="s">
        <v>565</v>
      </c>
      <c r="I27" t="s">
        <v>566</v>
      </c>
      <c r="J27" t="s">
        <v>565</v>
      </c>
      <c r="K27" t="s">
        <v>566</v>
      </c>
      <c r="L27" t="s">
        <v>565</v>
      </c>
      <c r="M27" t="s">
        <v>566</v>
      </c>
    </row>
    <row r="28" spans="1:15" x14ac:dyDescent="0.3">
      <c r="A28" s="5" t="s">
        <v>924</v>
      </c>
      <c r="B28" s="4"/>
      <c r="C28" s="6">
        <v>0</v>
      </c>
      <c r="D28" s="4">
        <v>13</v>
      </c>
      <c r="E28" s="6">
        <v>0.203125</v>
      </c>
      <c r="F28" s="4">
        <v>6</v>
      </c>
      <c r="G28" s="6">
        <v>9.375E-2</v>
      </c>
      <c r="H28" s="4">
        <v>33</v>
      </c>
      <c r="I28" s="6">
        <v>0.515625</v>
      </c>
      <c r="J28" s="4">
        <v>11</v>
      </c>
      <c r="K28" s="6">
        <v>0.171875</v>
      </c>
      <c r="L28" s="4">
        <v>1</v>
      </c>
      <c r="M28" s="6">
        <v>1.5625E-2</v>
      </c>
      <c r="N28" s="4">
        <v>64</v>
      </c>
      <c r="O28" s="6">
        <v>1</v>
      </c>
    </row>
    <row r="29" spans="1:15" x14ac:dyDescent="0.3">
      <c r="A29" s="5" t="s">
        <v>925</v>
      </c>
      <c r="B29" s="4"/>
      <c r="C29" s="6">
        <v>0</v>
      </c>
      <c r="D29" s="4">
        <v>20</v>
      </c>
      <c r="E29" s="6">
        <v>0.2857142857142857</v>
      </c>
      <c r="F29" s="4">
        <v>8</v>
      </c>
      <c r="G29" s="6">
        <v>0.11428571428571428</v>
      </c>
      <c r="H29" s="4">
        <v>35</v>
      </c>
      <c r="I29" s="6">
        <v>0.5</v>
      </c>
      <c r="J29" s="4">
        <v>7</v>
      </c>
      <c r="K29" s="6">
        <v>0.1</v>
      </c>
      <c r="L29" s="4"/>
      <c r="M29" s="6">
        <v>0</v>
      </c>
      <c r="N29" s="4">
        <v>70</v>
      </c>
      <c r="O29" s="6">
        <v>1</v>
      </c>
    </row>
    <row r="30" spans="1:15" x14ac:dyDescent="0.3">
      <c r="A30" s="5" t="s">
        <v>926</v>
      </c>
      <c r="B30" s="4">
        <v>1</v>
      </c>
      <c r="C30" s="6">
        <v>3.5714285714285712E-2</v>
      </c>
      <c r="D30" s="4">
        <v>6</v>
      </c>
      <c r="E30" s="6">
        <v>0.21428571428571427</v>
      </c>
      <c r="F30" s="4">
        <v>5</v>
      </c>
      <c r="G30" s="6">
        <v>0.17857142857142858</v>
      </c>
      <c r="H30" s="4">
        <v>14</v>
      </c>
      <c r="I30" s="6">
        <v>0.5</v>
      </c>
      <c r="J30" s="4">
        <v>2</v>
      </c>
      <c r="K30" s="6">
        <v>7.1428571428571425E-2</v>
      </c>
      <c r="L30" s="4"/>
      <c r="M30" s="6">
        <v>0</v>
      </c>
      <c r="N30" s="4">
        <v>28</v>
      </c>
      <c r="O30" s="6">
        <v>1</v>
      </c>
    </row>
    <row r="31" spans="1:15" x14ac:dyDescent="0.3">
      <c r="A31" s="5" t="s">
        <v>927</v>
      </c>
      <c r="B31" s="4"/>
      <c r="C31" s="6">
        <v>0</v>
      </c>
      <c r="D31" s="4">
        <v>1</v>
      </c>
      <c r="E31" s="6">
        <v>0.25</v>
      </c>
      <c r="F31" s="4"/>
      <c r="G31" s="6">
        <v>0</v>
      </c>
      <c r="H31" s="4">
        <v>2</v>
      </c>
      <c r="I31" s="6">
        <v>0.5</v>
      </c>
      <c r="J31" s="4">
        <v>1</v>
      </c>
      <c r="K31" s="6">
        <v>0.25</v>
      </c>
      <c r="L31" s="4"/>
      <c r="M31" s="6">
        <v>0</v>
      </c>
      <c r="N31" s="4">
        <v>4</v>
      </c>
      <c r="O31" s="6">
        <v>1</v>
      </c>
    </row>
    <row r="32" spans="1:15" x14ac:dyDescent="0.3">
      <c r="A32" s="5" t="s">
        <v>928</v>
      </c>
      <c r="B32" s="4">
        <v>1</v>
      </c>
      <c r="C32" s="6">
        <v>2.3255813953488372E-2</v>
      </c>
      <c r="D32" s="4">
        <v>11</v>
      </c>
      <c r="E32" s="6">
        <v>0.2558139534883721</v>
      </c>
      <c r="F32" s="4">
        <v>2</v>
      </c>
      <c r="G32" s="6">
        <v>4.6511627906976744E-2</v>
      </c>
      <c r="H32" s="4">
        <v>19</v>
      </c>
      <c r="I32" s="6">
        <v>0.44186046511627908</v>
      </c>
      <c r="J32" s="4">
        <v>10</v>
      </c>
      <c r="K32" s="6">
        <v>0.23255813953488372</v>
      </c>
      <c r="L32" s="4"/>
      <c r="M32" s="6">
        <v>0</v>
      </c>
      <c r="N32" s="4">
        <v>43</v>
      </c>
      <c r="O32" s="6">
        <v>1</v>
      </c>
    </row>
    <row r="33" spans="1:15" x14ac:dyDescent="0.3">
      <c r="A33" s="5" t="s">
        <v>477</v>
      </c>
      <c r="B33" s="4">
        <v>2</v>
      </c>
      <c r="C33" s="6">
        <v>9.5693779904306216E-3</v>
      </c>
      <c r="D33" s="4">
        <v>51</v>
      </c>
      <c r="E33" s="6">
        <v>0.24401913875598086</v>
      </c>
      <c r="F33" s="4">
        <v>21</v>
      </c>
      <c r="G33" s="6">
        <v>0.10047846889952153</v>
      </c>
      <c r="H33" s="4">
        <v>103</v>
      </c>
      <c r="I33" s="6">
        <v>0.49282296650717705</v>
      </c>
      <c r="J33" s="4">
        <v>31</v>
      </c>
      <c r="K33" s="6">
        <v>0.14832535885167464</v>
      </c>
      <c r="L33" s="4">
        <v>1</v>
      </c>
      <c r="M33" s="6">
        <v>4.7846889952153108E-3</v>
      </c>
      <c r="N33" s="4">
        <v>209</v>
      </c>
      <c r="O33" s="6">
        <v>1</v>
      </c>
    </row>
    <row r="36" spans="1:15" x14ac:dyDescent="0.3">
      <c r="B36" s="3" t="s">
        <v>716</v>
      </c>
    </row>
    <row r="37" spans="1:15" x14ac:dyDescent="0.3">
      <c r="B37" t="s">
        <v>29</v>
      </c>
      <c r="D37" t="s">
        <v>12</v>
      </c>
      <c r="F37" t="s">
        <v>39</v>
      </c>
      <c r="H37" t="s">
        <v>13</v>
      </c>
      <c r="J37" t="s">
        <v>44</v>
      </c>
      <c r="L37" t="s">
        <v>484</v>
      </c>
      <c r="N37" t="s">
        <v>723</v>
      </c>
      <c r="O37" t="s">
        <v>724</v>
      </c>
    </row>
    <row r="38" spans="1:15" x14ac:dyDescent="0.3">
      <c r="A38" s="3" t="s">
        <v>476</v>
      </c>
      <c r="B38" t="s">
        <v>567</v>
      </c>
      <c r="C38" t="s">
        <v>568</v>
      </c>
      <c r="D38" t="s">
        <v>567</v>
      </c>
      <c r="E38" t="s">
        <v>568</v>
      </c>
      <c r="F38" t="s">
        <v>567</v>
      </c>
      <c r="G38" t="s">
        <v>568</v>
      </c>
      <c r="H38" t="s">
        <v>567</v>
      </c>
      <c r="I38" t="s">
        <v>568</v>
      </c>
      <c r="J38" t="s">
        <v>567</v>
      </c>
      <c r="K38" t="s">
        <v>568</v>
      </c>
      <c r="L38" t="s">
        <v>567</v>
      </c>
      <c r="M38" t="s">
        <v>568</v>
      </c>
    </row>
    <row r="39" spans="1:15" x14ac:dyDescent="0.3">
      <c r="A39" s="5" t="s">
        <v>924</v>
      </c>
      <c r="B39" s="4">
        <v>1</v>
      </c>
      <c r="C39" s="6">
        <v>1.5625E-2</v>
      </c>
      <c r="D39" s="4">
        <v>6</v>
      </c>
      <c r="E39" s="6">
        <v>9.375E-2</v>
      </c>
      <c r="F39" s="4">
        <v>5</v>
      </c>
      <c r="G39" s="6">
        <v>7.8125E-2</v>
      </c>
      <c r="H39" s="4">
        <v>37</v>
      </c>
      <c r="I39" s="6">
        <v>0.578125</v>
      </c>
      <c r="J39" s="4">
        <v>14</v>
      </c>
      <c r="K39" s="6">
        <v>0.21875</v>
      </c>
      <c r="L39" s="4">
        <v>1</v>
      </c>
      <c r="M39" s="6">
        <v>1.5625E-2</v>
      </c>
      <c r="N39" s="4">
        <v>64</v>
      </c>
      <c r="O39" s="6">
        <v>1</v>
      </c>
    </row>
    <row r="40" spans="1:15" x14ac:dyDescent="0.3">
      <c r="A40" s="5" t="s">
        <v>925</v>
      </c>
      <c r="B40" s="4">
        <v>3</v>
      </c>
      <c r="C40" s="6">
        <v>4.2857142857142858E-2</v>
      </c>
      <c r="D40" s="4">
        <v>22</v>
      </c>
      <c r="E40" s="6">
        <v>0.31428571428571428</v>
      </c>
      <c r="F40" s="4">
        <v>6</v>
      </c>
      <c r="G40" s="6">
        <v>8.5714285714285715E-2</v>
      </c>
      <c r="H40" s="4">
        <v>31</v>
      </c>
      <c r="I40" s="6">
        <v>0.44285714285714284</v>
      </c>
      <c r="J40" s="4">
        <v>8</v>
      </c>
      <c r="K40" s="6">
        <v>0.11428571428571428</v>
      </c>
      <c r="L40" s="4"/>
      <c r="M40" s="6">
        <v>0</v>
      </c>
      <c r="N40" s="4">
        <v>70</v>
      </c>
      <c r="O40" s="6">
        <v>1</v>
      </c>
    </row>
    <row r="41" spans="1:15" x14ac:dyDescent="0.3">
      <c r="A41" s="5" t="s">
        <v>926</v>
      </c>
      <c r="B41" s="4">
        <v>2</v>
      </c>
      <c r="C41" s="6">
        <v>7.1428571428571425E-2</v>
      </c>
      <c r="D41" s="4">
        <v>5</v>
      </c>
      <c r="E41" s="6">
        <v>0.17857142857142858</v>
      </c>
      <c r="F41" s="4">
        <v>4</v>
      </c>
      <c r="G41" s="6">
        <v>0.14285714285714285</v>
      </c>
      <c r="H41" s="4">
        <v>15</v>
      </c>
      <c r="I41" s="6">
        <v>0.5357142857142857</v>
      </c>
      <c r="J41" s="4">
        <v>2</v>
      </c>
      <c r="K41" s="6">
        <v>7.1428571428571425E-2</v>
      </c>
      <c r="L41" s="4"/>
      <c r="M41" s="6">
        <v>0</v>
      </c>
      <c r="N41" s="4">
        <v>28</v>
      </c>
      <c r="O41" s="6">
        <v>1</v>
      </c>
    </row>
    <row r="42" spans="1:15" x14ac:dyDescent="0.3">
      <c r="A42" s="5" t="s">
        <v>927</v>
      </c>
      <c r="B42" s="4"/>
      <c r="C42" s="6">
        <v>0</v>
      </c>
      <c r="D42" s="4">
        <v>2</v>
      </c>
      <c r="E42" s="6">
        <v>0.5</v>
      </c>
      <c r="F42" s="4"/>
      <c r="G42" s="6">
        <v>0</v>
      </c>
      <c r="H42" s="4">
        <v>1</v>
      </c>
      <c r="I42" s="6">
        <v>0.25</v>
      </c>
      <c r="J42" s="4">
        <v>1</v>
      </c>
      <c r="K42" s="6">
        <v>0.25</v>
      </c>
      <c r="L42" s="4"/>
      <c r="M42" s="6">
        <v>0</v>
      </c>
      <c r="N42" s="4">
        <v>4</v>
      </c>
      <c r="O42" s="6">
        <v>1</v>
      </c>
    </row>
    <row r="43" spans="1:15" x14ac:dyDescent="0.3">
      <c r="A43" s="5" t="s">
        <v>928</v>
      </c>
      <c r="B43" s="4">
        <v>3</v>
      </c>
      <c r="C43" s="6">
        <v>6.9767441860465115E-2</v>
      </c>
      <c r="D43" s="4">
        <v>10</v>
      </c>
      <c r="E43" s="6">
        <v>0.23255813953488372</v>
      </c>
      <c r="F43" s="4">
        <v>2</v>
      </c>
      <c r="G43" s="6">
        <v>4.6511627906976744E-2</v>
      </c>
      <c r="H43" s="4">
        <v>20</v>
      </c>
      <c r="I43" s="6">
        <v>0.46511627906976744</v>
      </c>
      <c r="J43" s="4">
        <v>8</v>
      </c>
      <c r="K43" s="6">
        <v>0.18604651162790697</v>
      </c>
      <c r="L43" s="4"/>
      <c r="M43" s="6">
        <v>0</v>
      </c>
      <c r="N43" s="4">
        <v>43</v>
      </c>
      <c r="O43" s="6">
        <v>1</v>
      </c>
    </row>
    <row r="44" spans="1:15" x14ac:dyDescent="0.3">
      <c r="A44" s="5" t="s">
        <v>477</v>
      </c>
      <c r="B44" s="4">
        <v>9</v>
      </c>
      <c r="C44" s="6">
        <v>4.3062200956937802E-2</v>
      </c>
      <c r="D44" s="4">
        <v>45</v>
      </c>
      <c r="E44" s="6">
        <v>0.21531100478468901</v>
      </c>
      <c r="F44" s="4">
        <v>17</v>
      </c>
      <c r="G44" s="6">
        <v>8.1339712918660281E-2</v>
      </c>
      <c r="H44" s="4">
        <v>104</v>
      </c>
      <c r="I44" s="6">
        <v>0.49760765550239233</v>
      </c>
      <c r="J44" s="4">
        <v>33</v>
      </c>
      <c r="K44" s="6">
        <v>0.15789473684210525</v>
      </c>
      <c r="L44" s="4">
        <v>1</v>
      </c>
      <c r="M44" s="6">
        <v>4.7846889952153108E-3</v>
      </c>
      <c r="N44" s="4">
        <v>209</v>
      </c>
      <c r="O44" s="6">
        <v>1</v>
      </c>
    </row>
    <row r="47" spans="1:15" x14ac:dyDescent="0.3">
      <c r="B47" s="3" t="s">
        <v>716</v>
      </c>
    </row>
    <row r="48" spans="1:15" x14ac:dyDescent="0.3">
      <c r="B48" t="s">
        <v>29</v>
      </c>
      <c r="D48" t="s">
        <v>12</v>
      </c>
      <c r="F48" t="s">
        <v>39</v>
      </c>
      <c r="H48" t="s">
        <v>13</v>
      </c>
      <c r="J48" t="s">
        <v>44</v>
      </c>
      <c r="L48" t="s">
        <v>484</v>
      </c>
      <c r="N48" t="s">
        <v>725</v>
      </c>
      <c r="O48" t="s">
        <v>726</v>
      </c>
    </row>
    <row r="49" spans="1:15" x14ac:dyDescent="0.3">
      <c r="A49" s="3" t="s">
        <v>476</v>
      </c>
      <c r="B49" t="s">
        <v>569</v>
      </c>
      <c r="C49" t="s">
        <v>570</v>
      </c>
      <c r="D49" t="s">
        <v>569</v>
      </c>
      <c r="E49" t="s">
        <v>570</v>
      </c>
      <c r="F49" t="s">
        <v>569</v>
      </c>
      <c r="G49" t="s">
        <v>570</v>
      </c>
      <c r="H49" t="s">
        <v>569</v>
      </c>
      <c r="I49" t="s">
        <v>570</v>
      </c>
      <c r="J49" t="s">
        <v>569</v>
      </c>
      <c r="K49" t="s">
        <v>570</v>
      </c>
      <c r="L49" t="s">
        <v>569</v>
      </c>
      <c r="M49" t="s">
        <v>570</v>
      </c>
    </row>
    <row r="50" spans="1:15" x14ac:dyDescent="0.3">
      <c r="A50" s="5" t="s">
        <v>924</v>
      </c>
      <c r="B50" s="4">
        <v>5</v>
      </c>
      <c r="C50" s="6">
        <v>7.8125E-2</v>
      </c>
      <c r="D50" s="4">
        <v>17</v>
      </c>
      <c r="E50" s="6">
        <v>0.265625</v>
      </c>
      <c r="F50" s="4">
        <v>10</v>
      </c>
      <c r="G50" s="6">
        <v>0.15625</v>
      </c>
      <c r="H50" s="4">
        <v>23</v>
      </c>
      <c r="I50" s="6">
        <v>0.359375</v>
      </c>
      <c r="J50" s="4">
        <v>7</v>
      </c>
      <c r="K50" s="6">
        <v>0.109375</v>
      </c>
      <c r="L50" s="4">
        <v>2</v>
      </c>
      <c r="M50" s="6">
        <v>3.125E-2</v>
      </c>
      <c r="N50" s="4">
        <v>64</v>
      </c>
      <c r="O50" s="6">
        <v>1</v>
      </c>
    </row>
    <row r="51" spans="1:15" x14ac:dyDescent="0.3">
      <c r="A51" s="5" t="s">
        <v>925</v>
      </c>
      <c r="B51" s="4">
        <v>5</v>
      </c>
      <c r="C51" s="6">
        <v>7.1428571428571425E-2</v>
      </c>
      <c r="D51" s="4">
        <v>25</v>
      </c>
      <c r="E51" s="6">
        <v>0.35714285714285715</v>
      </c>
      <c r="F51" s="4">
        <v>14</v>
      </c>
      <c r="G51" s="6">
        <v>0.2</v>
      </c>
      <c r="H51" s="4">
        <v>23</v>
      </c>
      <c r="I51" s="6">
        <v>0.32857142857142857</v>
      </c>
      <c r="J51" s="4">
        <v>3</v>
      </c>
      <c r="K51" s="6">
        <v>4.2857142857142858E-2</v>
      </c>
      <c r="L51" s="4"/>
      <c r="M51" s="6">
        <v>0</v>
      </c>
      <c r="N51" s="4">
        <v>70</v>
      </c>
      <c r="O51" s="6">
        <v>1</v>
      </c>
    </row>
    <row r="52" spans="1:15" x14ac:dyDescent="0.3">
      <c r="A52" s="5" t="s">
        <v>926</v>
      </c>
      <c r="B52" s="4">
        <v>4</v>
      </c>
      <c r="C52" s="6">
        <v>0.14285714285714285</v>
      </c>
      <c r="D52" s="4">
        <v>9</v>
      </c>
      <c r="E52" s="6">
        <v>0.32142857142857145</v>
      </c>
      <c r="F52" s="4">
        <v>3</v>
      </c>
      <c r="G52" s="6">
        <v>0.10714285714285714</v>
      </c>
      <c r="H52" s="4">
        <v>10</v>
      </c>
      <c r="I52" s="6">
        <v>0.35714285714285715</v>
      </c>
      <c r="J52" s="4">
        <v>1</v>
      </c>
      <c r="K52" s="6">
        <v>3.5714285714285712E-2</v>
      </c>
      <c r="L52" s="4">
        <v>1</v>
      </c>
      <c r="M52" s="6">
        <v>3.5714285714285712E-2</v>
      </c>
      <c r="N52" s="4">
        <v>28</v>
      </c>
      <c r="O52" s="6">
        <v>1</v>
      </c>
    </row>
    <row r="53" spans="1:15" x14ac:dyDescent="0.3">
      <c r="A53" s="5" t="s">
        <v>927</v>
      </c>
      <c r="B53" s="4"/>
      <c r="C53" s="6">
        <v>0</v>
      </c>
      <c r="D53" s="4"/>
      <c r="E53" s="6">
        <v>0</v>
      </c>
      <c r="F53" s="4">
        <v>1</v>
      </c>
      <c r="G53" s="6">
        <v>0.25</v>
      </c>
      <c r="H53" s="4">
        <v>2</v>
      </c>
      <c r="I53" s="6">
        <v>0.5</v>
      </c>
      <c r="J53" s="4">
        <v>1</v>
      </c>
      <c r="K53" s="6">
        <v>0.25</v>
      </c>
      <c r="L53" s="4"/>
      <c r="M53" s="6">
        <v>0</v>
      </c>
      <c r="N53" s="4">
        <v>4</v>
      </c>
      <c r="O53" s="6">
        <v>1</v>
      </c>
    </row>
    <row r="54" spans="1:15" x14ac:dyDescent="0.3">
      <c r="A54" s="5" t="s">
        <v>928</v>
      </c>
      <c r="B54" s="4">
        <v>8</v>
      </c>
      <c r="C54" s="6">
        <v>0.18604651162790697</v>
      </c>
      <c r="D54" s="4">
        <v>11</v>
      </c>
      <c r="E54" s="6">
        <v>0.2558139534883721</v>
      </c>
      <c r="F54" s="4">
        <v>5</v>
      </c>
      <c r="G54" s="6">
        <v>0.11627906976744186</v>
      </c>
      <c r="H54" s="4">
        <v>15</v>
      </c>
      <c r="I54" s="6">
        <v>0.34883720930232559</v>
      </c>
      <c r="J54" s="4">
        <v>4</v>
      </c>
      <c r="K54" s="6">
        <v>9.3023255813953487E-2</v>
      </c>
      <c r="L54" s="4"/>
      <c r="M54" s="6">
        <v>0</v>
      </c>
      <c r="N54" s="4">
        <v>43</v>
      </c>
      <c r="O54" s="6">
        <v>1</v>
      </c>
    </row>
    <row r="55" spans="1:15" x14ac:dyDescent="0.3">
      <c r="A55" s="5" t="s">
        <v>477</v>
      </c>
      <c r="B55" s="4">
        <v>22</v>
      </c>
      <c r="C55" s="6">
        <v>0.10526315789473684</v>
      </c>
      <c r="D55" s="4">
        <v>62</v>
      </c>
      <c r="E55" s="6">
        <v>0.29665071770334928</v>
      </c>
      <c r="F55" s="4">
        <v>33</v>
      </c>
      <c r="G55" s="6">
        <v>0.15789473684210525</v>
      </c>
      <c r="H55" s="4">
        <v>73</v>
      </c>
      <c r="I55" s="6">
        <v>0.34928229665071769</v>
      </c>
      <c r="J55" s="4">
        <v>16</v>
      </c>
      <c r="K55" s="6">
        <v>7.6555023923444973E-2</v>
      </c>
      <c r="L55" s="4">
        <v>3</v>
      </c>
      <c r="M55" s="6">
        <v>1.4354066985645933E-2</v>
      </c>
      <c r="N55" s="4">
        <v>209</v>
      </c>
      <c r="O55" s="6">
        <v>1</v>
      </c>
    </row>
    <row r="59" spans="1:15" x14ac:dyDescent="0.3">
      <c r="B59" s="3" t="s">
        <v>716</v>
      </c>
    </row>
    <row r="60" spans="1:15" x14ac:dyDescent="0.3">
      <c r="B60" t="s">
        <v>29</v>
      </c>
      <c r="D60" t="s">
        <v>12</v>
      </c>
      <c r="F60" t="s">
        <v>39</v>
      </c>
      <c r="H60" t="s">
        <v>13</v>
      </c>
      <c r="J60" t="s">
        <v>44</v>
      </c>
      <c r="L60" t="s">
        <v>484</v>
      </c>
      <c r="N60" t="s">
        <v>727</v>
      </c>
      <c r="O60" t="s">
        <v>728</v>
      </c>
    </row>
    <row r="61" spans="1:15" x14ac:dyDescent="0.3">
      <c r="A61" s="3" t="s">
        <v>476</v>
      </c>
      <c r="B61" t="s">
        <v>571</v>
      </c>
      <c r="C61" t="s">
        <v>572</v>
      </c>
      <c r="D61" t="s">
        <v>571</v>
      </c>
      <c r="E61" t="s">
        <v>572</v>
      </c>
      <c r="F61" t="s">
        <v>571</v>
      </c>
      <c r="G61" t="s">
        <v>572</v>
      </c>
      <c r="H61" t="s">
        <v>571</v>
      </c>
      <c r="I61" t="s">
        <v>572</v>
      </c>
      <c r="J61" t="s">
        <v>571</v>
      </c>
      <c r="K61" t="s">
        <v>572</v>
      </c>
      <c r="L61" t="s">
        <v>571</v>
      </c>
      <c r="M61" t="s">
        <v>572</v>
      </c>
    </row>
    <row r="62" spans="1:15" x14ac:dyDescent="0.3">
      <c r="A62" s="5" t="s">
        <v>924</v>
      </c>
      <c r="B62" s="4">
        <v>13</v>
      </c>
      <c r="C62" s="6">
        <v>0.203125</v>
      </c>
      <c r="D62" s="4">
        <v>21</v>
      </c>
      <c r="E62" s="6">
        <v>0.328125</v>
      </c>
      <c r="F62" s="4">
        <v>9</v>
      </c>
      <c r="G62" s="6">
        <v>0.140625</v>
      </c>
      <c r="H62" s="4">
        <v>16</v>
      </c>
      <c r="I62" s="6">
        <v>0.25</v>
      </c>
      <c r="J62" s="4">
        <v>4</v>
      </c>
      <c r="K62" s="6">
        <v>6.25E-2</v>
      </c>
      <c r="L62" s="4">
        <v>1</v>
      </c>
      <c r="M62" s="6">
        <v>1.5625E-2</v>
      </c>
      <c r="N62" s="4">
        <v>64</v>
      </c>
      <c r="O62" s="6">
        <v>1</v>
      </c>
    </row>
    <row r="63" spans="1:15" x14ac:dyDescent="0.3">
      <c r="A63" s="5" t="s">
        <v>925</v>
      </c>
      <c r="B63" s="4">
        <v>25</v>
      </c>
      <c r="C63" s="6">
        <v>0.35714285714285715</v>
      </c>
      <c r="D63" s="4">
        <v>29</v>
      </c>
      <c r="E63" s="6">
        <v>0.41428571428571431</v>
      </c>
      <c r="F63" s="4">
        <v>4</v>
      </c>
      <c r="G63" s="6">
        <v>5.7142857142857141E-2</v>
      </c>
      <c r="H63" s="4">
        <v>12</v>
      </c>
      <c r="I63" s="6">
        <v>0.17142857142857143</v>
      </c>
      <c r="J63" s="4"/>
      <c r="K63" s="6">
        <v>0</v>
      </c>
      <c r="L63" s="4"/>
      <c r="M63" s="6">
        <v>0</v>
      </c>
      <c r="N63" s="4">
        <v>70</v>
      </c>
      <c r="O63" s="6">
        <v>1</v>
      </c>
    </row>
    <row r="64" spans="1:15" x14ac:dyDescent="0.3">
      <c r="A64" s="5" t="s">
        <v>926</v>
      </c>
      <c r="B64" s="4">
        <v>12</v>
      </c>
      <c r="C64" s="6">
        <v>0.42857142857142855</v>
      </c>
      <c r="D64" s="4">
        <v>12</v>
      </c>
      <c r="E64" s="6">
        <v>0.42857142857142855</v>
      </c>
      <c r="F64" s="4">
        <v>2</v>
      </c>
      <c r="G64" s="6">
        <v>7.1428571428571425E-2</v>
      </c>
      <c r="H64" s="4">
        <v>2</v>
      </c>
      <c r="I64" s="6">
        <v>7.1428571428571425E-2</v>
      </c>
      <c r="J64" s="4"/>
      <c r="K64" s="6">
        <v>0</v>
      </c>
      <c r="L64" s="4"/>
      <c r="M64" s="6">
        <v>0</v>
      </c>
      <c r="N64" s="4">
        <v>28</v>
      </c>
      <c r="O64" s="6">
        <v>1</v>
      </c>
    </row>
    <row r="65" spans="1:15" x14ac:dyDescent="0.3">
      <c r="A65" s="5" t="s">
        <v>927</v>
      </c>
      <c r="B65" s="4">
        <v>1</v>
      </c>
      <c r="C65" s="6">
        <v>0.25</v>
      </c>
      <c r="D65" s="4">
        <v>1</v>
      </c>
      <c r="E65" s="6">
        <v>0.25</v>
      </c>
      <c r="F65" s="4">
        <v>1</v>
      </c>
      <c r="G65" s="6">
        <v>0.25</v>
      </c>
      <c r="H65" s="4"/>
      <c r="I65" s="6">
        <v>0</v>
      </c>
      <c r="J65" s="4">
        <v>1</v>
      </c>
      <c r="K65" s="6">
        <v>0.25</v>
      </c>
      <c r="L65" s="4"/>
      <c r="M65" s="6">
        <v>0</v>
      </c>
      <c r="N65" s="4">
        <v>4</v>
      </c>
      <c r="O65" s="6">
        <v>1</v>
      </c>
    </row>
    <row r="66" spans="1:15" x14ac:dyDescent="0.3">
      <c r="A66" s="5" t="s">
        <v>928</v>
      </c>
      <c r="B66" s="4">
        <v>15</v>
      </c>
      <c r="C66" s="6">
        <v>0.34883720930232559</v>
      </c>
      <c r="D66" s="4">
        <v>18</v>
      </c>
      <c r="E66" s="6">
        <v>0.41860465116279072</v>
      </c>
      <c r="F66" s="4">
        <v>6</v>
      </c>
      <c r="G66" s="6">
        <v>0.13953488372093023</v>
      </c>
      <c r="H66" s="4">
        <v>4</v>
      </c>
      <c r="I66" s="6">
        <v>9.3023255813953487E-2</v>
      </c>
      <c r="J66" s="4"/>
      <c r="K66" s="6">
        <v>0</v>
      </c>
      <c r="L66" s="4"/>
      <c r="M66" s="6">
        <v>0</v>
      </c>
      <c r="N66" s="4">
        <v>43</v>
      </c>
      <c r="O66" s="6">
        <v>1</v>
      </c>
    </row>
    <row r="67" spans="1:15" x14ac:dyDescent="0.3">
      <c r="A67" s="5" t="s">
        <v>477</v>
      </c>
      <c r="B67" s="4">
        <v>66</v>
      </c>
      <c r="C67" s="6">
        <v>0.31578947368421051</v>
      </c>
      <c r="D67" s="4">
        <v>81</v>
      </c>
      <c r="E67" s="6">
        <v>0.38755980861244022</v>
      </c>
      <c r="F67" s="4">
        <v>22</v>
      </c>
      <c r="G67" s="6">
        <v>0.10526315789473684</v>
      </c>
      <c r="H67" s="4">
        <v>34</v>
      </c>
      <c r="I67" s="6">
        <v>0.16267942583732056</v>
      </c>
      <c r="J67" s="4">
        <v>5</v>
      </c>
      <c r="K67" s="6">
        <v>2.3923444976076555E-2</v>
      </c>
      <c r="L67" s="4">
        <v>1</v>
      </c>
      <c r="M67" s="6">
        <v>4.7846889952153108E-3</v>
      </c>
      <c r="N67" s="4">
        <v>209</v>
      </c>
      <c r="O67" s="6">
        <v>1</v>
      </c>
    </row>
    <row r="71" spans="1:15" x14ac:dyDescent="0.3">
      <c r="B71" s="3" t="s">
        <v>716</v>
      </c>
    </row>
    <row r="72" spans="1:15" x14ac:dyDescent="0.3">
      <c r="B72" t="s">
        <v>29</v>
      </c>
      <c r="D72" t="s">
        <v>12</v>
      </c>
      <c r="F72" t="s">
        <v>39</v>
      </c>
      <c r="H72" t="s">
        <v>13</v>
      </c>
      <c r="J72" t="s">
        <v>44</v>
      </c>
      <c r="L72" t="s">
        <v>484</v>
      </c>
      <c r="N72" t="s">
        <v>729</v>
      </c>
      <c r="O72" t="s">
        <v>730</v>
      </c>
    </row>
    <row r="73" spans="1:15" x14ac:dyDescent="0.3">
      <c r="A73" s="3" t="s">
        <v>476</v>
      </c>
      <c r="B73" t="s">
        <v>573</v>
      </c>
      <c r="C73" t="s">
        <v>574</v>
      </c>
      <c r="D73" t="s">
        <v>573</v>
      </c>
      <c r="E73" t="s">
        <v>574</v>
      </c>
      <c r="F73" t="s">
        <v>573</v>
      </c>
      <c r="G73" t="s">
        <v>574</v>
      </c>
      <c r="H73" t="s">
        <v>573</v>
      </c>
      <c r="I73" t="s">
        <v>574</v>
      </c>
      <c r="J73" t="s">
        <v>573</v>
      </c>
      <c r="K73" t="s">
        <v>574</v>
      </c>
      <c r="L73" t="s">
        <v>573</v>
      </c>
      <c r="M73" t="s">
        <v>574</v>
      </c>
    </row>
    <row r="74" spans="1:15" x14ac:dyDescent="0.3">
      <c r="A74" s="5" t="s">
        <v>924</v>
      </c>
      <c r="B74" s="4">
        <v>21</v>
      </c>
      <c r="C74" s="6">
        <v>0.328125</v>
      </c>
      <c r="D74" s="4">
        <v>15</v>
      </c>
      <c r="E74" s="6">
        <v>0.234375</v>
      </c>
      <c r="F74" s="4">
        <v>10</v>
      </c>
      <c r="G74" s="6">
        <v>0.15625</v>
      </c>
      <c r="H74" s="4">
        <v>14</v>
      </c>
      <c r="I74" s="6">
        <v>0.21875</v>
      </c>
      <c r="J74" s="4">
        <v>3</v>
      </c>
      <c r="K74" s="6">
        <v>4.6875E-2</v>
      </c>
      <c r="L74" s="4">
        <v>1</v>
      </c>
      <c r="M74" s="6">
        <v>1.5625E-2</v>
      </c>
      <c r="N74" s="4">
        <v>64</v>
      </c>
      <c r="O74" s="6">
        <v>1</v>
      </c>
    </row>
    <row r="75" spans="1:15" x14ac:dyDescent="0.3">
      <c r="A75" s="5" t="s">
        <v>925</v>
      </c>
      <c r="B75" s="4">
        <v>28</v>
      </c>
      <c r="C75" s="6">
        <v>0.4</v>
      </c>
      <c r="D75" s="4">
        <v>27</v>
      </c>
      <c r="E75" s="6">
        <v>0.38571428571428573</v>
      </c>
      <c r="F75" s="4">
        <v>9</v>
      </c>
      <c r="G75" s="6">
        <v>0.12857142857142856</v>
      </c>
      <c r="H75" s="4">
        <v>6</v>
      </c>
      <c r="I75" s="6">
        <v>8.5714285714285715E-2</v>
      </c>
      <c r="J75" s="4"/>
      <c r="K75" s="6">
        <v>0</v>
      </c>
      <c r="L75" s="4"/>
      <c r="M75" s="6">
        <v>0</v>
      </c>
      <c r="N75" s="4">
        <v>70</v>
      </c>
      <c r="O75" s="6">
        <v>1</v>
      </c>
    </row>
    <row r="76" spans="1:15" x14ac:dyDescent="0.3">
      <c r="A76" s="5" t="s">
        <v>926</v>
      </c>
      <c r="B76" s="4">
        <v>15</v>
      </c>
      <c r="C76" s="6">
        <v>0.5357142857142857</v>
      </c>
      <c r="D76" s="4">
        <v>9</v>
      </c>
      <c r="E76" s="6">
        <v>0.32142857142857145</v>
      </c>
      <c r="F76" s="4">
        <v>3</v>
      </c>
      <c r="G76" s="6">
        <v>0.10714285714285714</v>
      </c>
      <c r="H76" s="4">
        <v>1</v>
      </c>
      <c r="I76" s="6">
        <v>3.5714285714285712E-2</v>
      </c>
      <c r="J76" s="4"/>
      <c r="K76" s="6">
        <v>0</v>
      </c>
      <c r="L76" s="4"/>
      <c r="M76" s="6">
        <v>0</v>
      </c>
      <c r="N76" s="4">
        <v>28</v>
      </c>
      <c r="O76" s="6">
        <v>1</v>
      </c>
    </row>
    <row r="77" spans="1:15" x14ac:dyDescent="0.3">
      <c r="A77" s="5" t="s">
        <v>927</v>
      </c>
      <c r="B77" s="4">
        <v>2</v>
      </c>
      <c r="C77" s="6">
        <v>0.5</v>
      </c>
      <c r="D77" s="4"/>
      <c r="E77" s="6">
        <v>0</v>
      </c>
      <c r="F77" s="4">
        <v>1</v>
      </c>
      <c r="G77" s="6">
        <v>0.25</v>
      </c>
      <c r="H77" s="4"/>
      <c r="I77" s="6">
        <v>0</v>
      </c>
      <c r="J77" s="4">
        <v>1</v>
      </c>
      <c r="K77" s="6">
        <v>0.25</v>
      </c>
      <c r="L77" s="4"/>
      <c r="M77" s="6">
        <v>0</v>
      </c>
      <c r="N77" s="4">
        <v>4</v>
      </c>
      <c r="O77" s="6">
        <v>1</v>
      </c>
    </row>
    <row r="78" spans="1:15" x14ac:dyDescent="0.3">
      <c r="A78" s="5" t="s">
        <v>928</v>
      </c>
      <c r="B78" s="4">
        <v>17</v>
      </c>
      <c r="C78" s="6">
        <v>0.39534883720930231</v>
      </c>
      <c r="D78" s="4">
        <v>19</v>
      </c>
      <c r="E78" s="6">
        <v>0.44186046511627908</v>
      </c>
      <c r="F78" s="4">
        <v>7</v>
      </c>
      <c r="G78" s="6">
        <v>0.16279069767441862</v>
      </c>
      <c r="H78" s="4"/>
      <c r="I78" s="6">
        <v>0</v>
      </c>
      <c r="J78" s="4"/>
      <c r="K78" s="6">
        <v>0</v>
      </c>
      <c r="L78" s="4"/>
      <c r="M78" s="6">
        <v>0</v>
      </c>
      <c r="N78" s="4">
        <v>43</v>
      </c>
      <c r="O78" s="6">
        <v>1</v>
      </c>
    </row>
    <row r="79" spans="1:15" x14ac:dyDescent="0.3">
      <c r="A79" s="5" t="s">
        <v>477</v>
      </c>
      <c r="B79" s="4">
        <v>83</v>
      </c>
      <c r="C79" s="6">
        <v>0.39712918660287083</v>
      </c>
      <c r="D79" s="4">
        <v>70</v>
      </c>
      <c r="E79" s="6">
        <v>0.3349282296650718</v>
      </c>
      <c r="F79" s="4">
        <v>30</v>
      </c>
      <c r="G79" s="6">
        <v>0.14354066985645933</v>
      </c>
      <c r="H79" s="4">
        <v>21</v>
      </c>
      <c r="I79" s="6">
        <v>0.10047846889952153</v>
      </c>
      <c r="J79" s="4">
        <v>4</v>
      </c>
      <c r="K79" s="6">
        <v>1.9138755980861243E-2</v>
      </c>
      <c r="L79" s="4">
        <v>1</v>
      </c>
      <c r="M79" s="6">
        <v>4.7846889952153108E-3</v>
      </c>
      <c r="N79" s="4">
        <v>209</v>
      </c>
      <c r="O79" s="6">
        <v>1</v>
      </c>
    </row>
    <row r="82" spans="1:15" x14ac:dyDescent="0.3">
      <c r="B82" s="3" t="s">
        <v>716</v>
      </c>
    </row>
    <row r="83" spans="1:15" x14ac:dyDescent="0.3">
      <c r="B83" t="s">
        <v>29</v>
      </c>
      <c r="D83" t="s">
        <v>12</v>
      </c>
      <c r="F83" t="s">
        <v>39</v>
      </c>
      <c r="H83" t="s">
        <v>13</v>
      </c>
      <c r="J83" t="s">
        <v>44</v>
      </c>
      <c r="L83" t="s">
        <v>484</v>
      </c>
      <c r="N83" t="s">
        <v>731</v>
      </c>
      <c r="O83" t="s">
        <v>732</v>
      </c>
    </row>
    <row r="84" spans="1:15" x14ac:dyDescent="0.3">
      <c r="A84" s="3" t="s">
        <v>476</v>
      </c>
      <c r="B84" t="s">
        <v>575</v>
      </c>
      <c r="C84" t="s">
        <v>576</v>
      </c>
      <c r="D84" t="s">
        <v>575</v>
      </c>
      <c r="E84" t="s">
        <v>576</v>
      </c>
      <c r="F84" t="s">
        <v>575</v>
      </c>
      <c r="G84" t="s">
        <v>576</v>
      </c>
      <c r="H84" t="s">
        <v>575</v>
      </c>
      <c r="I84" t="s">
        <v>576</v>
      </c>
      <c r="J84" t="s">
        <v>575</v>
      </c>
      <c r="K84" t="s">
        <v>576</v>
      </c>
      <c r="L84" t="s">
        <v>575</v>
      </c>
      <c r="M84" t="s">
        <v>576</v>
      </c>
    </row>
    <row r="85" spans="1:15" x14ac:dyDescent="0.3">
      <c r="A85" s="5" t="s">
        <v>924</v>
      </c>
      <c r="B85" s="4">
        <v>6</v>
      </c>
      <c r="C85" s="6">
        <v>9.375E-2</v>
      </c>
      <c r="D85" s="4">
        <v>16</v>
      </c>
      <c r="E85" s="6">
        <v>0.25</v>
      </c>
      <c r="F85" s="4">
        <v>4</v>
      </c>
      <c r="G85" s="6">
        <v>6.25E-2</v>
      </c>
      <c r="H85" s="4">
        <v>28</v>
      </c>
      <c r="I85" s="6">
        <v>0.4375</v>
      </c>
      <c r="J85" s="4">
        <v>9</v>
      </c>
      <c r="K85" s="6">
        <v>0.140625</v>
      </c>
      <c r="L85" s="4">
        <v>1</v>
      </c>
      <c r="M85" s="6">
        <v>1.5625E-2</v>
      </c>
      <c r="N85" s="4">
        <v>64</v>
      </c>
      <c r="O85" s="6">
        <v>1</v>
      </c>
    </row>
    <row r="86" spans="1:15" x14ac:dyDescent="0.3">
      <c r="A86" s="5" t="s">
        <v>925</v>
      </c>
      <c r="B86" s="4">
        <v>9</v>
      </c>
      <c r="C86" s="6">
        <v>0.12857142857142856</v>
      </c>
      <c r="D86" s="4">
        <v>26</v>
      </c>
      <c r="E86" s="6">
        <v>0.37142857142857144</v>
      </c>
      <c r="F86" s="4">
        <v>10</v>
      </c>
      <c r="G86" s="6">
        <v>0.14285714285714285</v>
      </c>
      <c r="H86" s="4">
        <v>17</v>
      </c>
      <c r="I86" s="6">
        <v>0.24285714285714285</v>
      </c>
      <c r="J86" s="4">
        <v>8</v>
      </c>
      <c r="K86" s="6">
        <v>0.11428571428571428</v>
      </c>
      <c r="L86" s="4"/>
      <c r="M86" s="6">
        <v>0</v>
      </c>
      <c r="N86" s="4">
        <v>70</v>
      </c>
      <c r="O86" s="6">
        <v>1</v>
      </c>
    </row>
    <row r="87" spans="1:15" x14ac:dyDescent="0.3">
      <c r="A87" s="5" t="s">
        <v>926</v>
      </c>
      <c r="B87" s="4">
        <v>4</v>
      </c>
      <c r="C87" s="6">
        <v>0.14285714285714285</v>
      </c>
      <c r="D87" s="4">
        <v>12</v>
      </c>
      <c r="E87" s="6">
        <v>0.42857142857142855</v>
      </c>
      <c r="F87" s="4">
        <v>5</v>
      </c>
      <c r="G87" s="6">
        <v>0.17857142857142858</v>
      </c>
      <c r="H87" s="4">
        <v>6</v>
      </c>
      <c r="I87" s="6">
        <v>0.21428571428571427</v>
      </c>
      <c r="J87" s="4">
        <v>1</v>
      </c>
      <c r="K87" s="6">
        <v>3.5714285714285712E-2</v>
      </c>
      <c r="L87" s="4"/>
      <c r="M87" s="6">
        <v>0</v>
      </c>
      <c r="N87" s="4">
        <v>28</v>
      </c>
      <c r="O87" s="6">
        <v>1</v>
      </c>
    </row>
    <row r="88" spans="1:15" x14ac:dyDescent="0.3">
      <c r="A88" s="5" t="s">
        <v>927</v>
      </c>
      <c r="B88" s="4"/>
      <c r="C88" s="6">
        <v>0</v>
      </c>
      <c r="D88" s="4">
        <v>1</v>
      </c>
      <c r="E88" s="6">
        <v>0.25</v>
      </c>
      <c r="F88" s="4">
        <v>1</v>
      </c>
      <c r="G88" s="6">
        <v>0.25</v>
      </c>
      <c r="H88" s="4">
        <v>1</v>
      </c>
      <c r="I88" s="6">
        <v>0.25</v>
      </c>
      <c r="J88" s="4">
        <v>1</v>
      </c>
      <c r="K88" s="6">
        <v>0.25</v>
      </c>
      <c r="L88" s="4"/>
      <c r="M88" s="6">
        <v>0</v>
      </c>
      <c r="N88" s="4">
        <v>4</v>
      </c>
      <c r="O88" s="6">
        <v>1</v>
      </c>
    </row>
    <row r="89" spans="1:15" x14ac:dyDescent="0.3">
      <c r="A89" s="5" t="s">
        <v>928</v>
      </c>
      <c r="B89" s="4">
        <v>4</v>
      </c>
      <c r="C89" s="6">
        <v>9.3023255813953487E-2</v>
      </c>
      <c r="D89" s="4">
        <v>12</v>
      </c>
      <c r="E89" s="6">
        <v>0.27906976744186046</v>
      </c>
      <c r="F89" s="4">
        <v>6</v>
      </c>
      <c r="G89" s="6">
        <v>0.13953488372093023</v>
      </c>
      <c r="H89" s="4">
        <v>13</v>
      </c>
      <c r="I89" s="6">
        <v>0.30232558139534882</v>
      </c>
      <c r="J89" s="4">
        <v>8</v>
      </c>
      <c r="K89" s="6">
        <v>0.18604651162790697</v>
      </c>
      <c r="L89" s="4"/>
      <c r="M89" s="6">
        <v>0</v>
      </c>
      <c r="N89" s="4">
        <v>43</v>
      </c>
      <c r="O89" s="6">
        <v>1</v>
      </c>
    </row>
    <row r="90" spans="1:15" x14ac:dyDescent="0.3">
      <c r="A90" s="5" t="s">
        <v>477</v>
      </c>
      <c r="B90" s="4">
        <v>23</v>
      </c>
      <c r="C90" s="6">
        <v>0.11004784688995216</v>
      </c>
      <c r="D90" s="4">
        <v>67</v>
      </c>
      <c r="E90" s="6">
        <v>0.32057416267942584</v>
      </c>
      <c r="F90" s="4">
        <v>26</v>
      </c>
      <c r="G90" s="6">
        <v>0.12440191387559808</v>
      </c>
      <c r="H90" s="4">
        <v>65</v>
      </c>
      <c r="I90" s="6">
        <v>0.31100478468899523</v>
      </c>
      <c r="J90" s="4">
        <v>27</v>
      </c>
      <c r="K90" s="6">
        <v>0.12918660287081341</v>
      </c>
      <c r="L90" s="4">
        <v>1</v>
      </c>
      <c r="M90" s="6">
        <v>4.7846889952153108E-3</v>
      </c>
      <c r="N90" s="4">
        <v>209</v>
      </c>
      <c r="O90" s="6">
        <v>1</v>
      </c>
    </row>
    <row r="93" spans="1:15" x14ac:dyDescent="0.3">
      <c r="B93" s="3" t="s">
        <v>716</v>
      </c>
    </row>
    <row r="94" spans="1:15" x14ac:dyDescent="0.3">
      <c r="B94" t="s">
        <v>29</v>
      </c>
      <c r="D94" t="s">
        <v>12</v>
      </c>
      <c r="F94" t="s">
        <v>39</v>
      </c>
      <c r="H94" t="s">
        <v>13</v>
      </c>
      <c r="J94" t="s">
        <v>44</v>
      </c>
      <c r="L94" t="s">
        <v>484</v>
      </c>
      <c r="N94" t="s">
        <v>733</v>
      </c>
      <c r="O94" t="s">
        <v>734</v>
      </c>
    </row>
    <row r="95" spans="1:15" x14ac:dyDescent="0.3">
      <c r="A95" s="3" t="s">
        <v>476</v>
      </c>
      <c r="B95" t="s">
        <v>577</v>
      </c>
      <c r="C95" t="s">
        <v>578</v>
      </c>
      <c r="D95" t="s">
        <v>577</v>
      </c>
      <c r="E95" t="s">
        <v>578</v>
      </c>
      <c r="F95" t="s">
        <v>577</v>
      </c>
      <c r="G95" t="s">
        <v>578</v>
      </c>
      <c r="H95" t="s">
        <v>577</v>
      </c>
      <c r="I95" t="s">
        <v>578</v>
      </c>
      <c r="J95" t="s">
        <v>577</v>
      </c>
      <c r="K95" t="s">
        <v>578</v>
      </c>
      <c r="L95" t="s">
        <v>577</v>
      </c>
      <c r="M95" t="s">
        <v>578</v>
      </c>
    </row>
    <row r="96" spans="1:15" x14ac:dyDescent="0.3">
      <c r="A96" s="5" t="s">
        <v>924</v>
      </c>
      <c r="B96" s="4">
        <v>7</v>
      </c>
      <c r="C96" s="6">
        <v>0.109375</v>
      </c>
      <c r="D96" s="4">
        <v>15</v>
      </c>
      <c r="E96" s="6">
        <v>0.234375</v>
      </c>
      <c r="F96" s="4">
        <v>12</v>
      </c>
      <c r="G96" s="6">
        <v>0.1875</v>
      </c>
      <c r="H96" s="4">
        <v>21</v>
      </c>
      <c r="I96" s="6">
        <v>0.328125</v>
      </c>
      <c r="J96" s="4">
        <v>7</v>
      </c>
      <c r="K96" s="6">
        <v>0.109375</v>
      </c>
      <c r="L96" s="4">
        <v>2</v>
      </c>
      <c r="M96" s="6">
        <v>3.125E-2</v>
      </c>
      <c r="N96" s="4">
        <v>64</v>
      </c>
      <c r="O96" s="6">
        <v>1</v>
      </c>
    </row>
    <row r="97" spans="1:15" x14ac:dyDescent="0.3">
      <c r="A97" s="5" t="s">
        <v>925</v>
      </c>
      <c r="B97" s="4">
        <v>9</v>
      </c>
      <c r="C97" s="6">
        <v>0.12857142857142856</v>
      </c>
      <c r="D97" s="4">
        <v>26</v>
      </c>
      <c r="E97" s="6">
        <v>0.37142857142857144</v>
      </c>
      <c r="F97" s="4">
        <v>17</v>
      </c>
      <c r="G97" s="6">
        <v>0.24285714285714285</v>
      </c>
      <c r="H97" s="4">
        <v>15</v>
      </c>
      <c r="I97" s="6">
        <v>0.21428571428571427</v>
      </c>
      <c r="J97" s="4">
        <v>3</v>
      </c>
      <c r="K97" s="6">
        <v>4.2857142857142858E-2</v>
      </c>
      <c r="L97" s="4"/>
      <c r="M97" s="6">
        <v>0</v>
      </c>
      <c r="N97" s="4">
        <v>70</v>
      </c>
      <c r="O97" s="6">
        <v>1</v>
      </c>
    </row>
    <row r="98" spans="1:15" x14ac:dyDescent="0.3">
      <c r="A98" s="5" t="s">
        <v>926</v>
      </c>
      <c r="B98" s="4">
        <v>7</v>
      </c>
      <c r="C98" s="6">
        <v>0.25</v>
      </c>
      <c r="D98" s="4">
        <v>9</v>
      </c>
      <c r="E98" s="6">
        <v>0.32142857142857145</v>
      </c>
      <c r="F98" s="4">
        <v>6</v>
      </c>
      <c r="G98" s="6">
        <v>0.21428571428571427</v>
      </c>
      <c r="H98" s="4">
        <v>5</v>
      </c>
      <c r="I98" s="6">
        <v>0.17857142857142858</v>
      </c>
      <c r="J98" s="4">
        <v>1</v>
      </c>
      <c r="K98" s="6">
        <v>3.5714285714285712E-2</v>
      </c>
      <c r="L98" s="4"/>
      <c r="M98" s="6">
        <v>0</v>
      </c>
      <c r="N98" s="4">
        <v>28</v>
      </c>
      <c r="O98" s="6">
        <v>1</v>
      </c>
    </row>
    <row r="99" spans="1:15" x14ac:dyDescent="0.3">
      <c r="A99" s="5" t="s">
        <v>927</v>
      </c>
      <c r="B99" s="4">
        <v>1</v>
      </c>
      <c r="C99" s="6">
        <v>0.25</v>
      </c>
      <c r="D99" s="4"/>
      <c r="E99" s="6">
        <v>0</v>
      </c>
      <c r="F99" s="4">
        <v>1</v>
      </c>
      <c r="G99" s="6">
        <v>0.25</v>
      </c>
      <c r="H99" s="4">
        <v>1</v>
      </c>
      <c r="I99" s="6">
        <v>0.25</v>
      </c>
      <c r="J99" s="4">
        <v>1</v>
      </c>
      <c r="K99" s="6">
        <v>0.25</v>
      </c>
      <c r="L99" s="4"/>
      <c r="M99" s="6">
        <v>0</v>
      </c>
      <c r="N99" s="4">
        <v>4</v>
      </c>
      <c r="O99" s="6">
        <v>1</v>
      </c>
    </row>
    <row r="100" spans="1:15" x14ac:dyDescent="0.3">
      <c r="A100" s="5" t="s">
        <v>928</v>
      </c>
      <c r="B100" s="4">
        <v>8</v>
      </c>
      <c r="C100" s="6">
        <v>0.18604651162790697</v>
      </c>
      <c r="D100" s="4">
        <v>16</v>
      </c>
      <c r="E100" s="6">
        <v>0.37209302325581395</v>
      </c>
      <c r="F100" s="4">
        <v>7</v>
      </c>
      <c r="G100" s="6">
        <v>0.16279069767441862</v>
      </c>
      <c r="H100" s="4">
        <v>9</v>
      </c>
      <c r="I100" s="6">
        <v>0.20930232558139536</v>
      </c>
      <c r="J100" s="4">
        <v>3</v>
      </c>
      <c r="K100" s="6">
        <v>6.9767441860465115E-2</v>
      </c>
      <c r="L100" s="4"/>
      <c r="M100" s="6">
        <v>0</v>
      </c>
      <c r="N100" s="4">
        <v>43</v>
      </c>
      <c r="O100" s="6">
        <v>1</v>
      </c>
    </row>
    <row r="101" spans="1:15" x14ac:dyDescent="0.3">
      <c r="A101" s="5" t="s">
        <v>477</v>
      </c>
      <c r="B101" s="4">
        <v>32</v>
      </c>
      <c r="C101" s="6">
        <v>0.15311004784688995</v>
      </c>
      <c r="D101" s="4">
        <v>66</v>
      </c>
      <c r="E101" s="6">
        <v>0.31578947368421051</v>
      </c>
      <c r="F101" s="4">
        <v>43</v>
      </c>
      <c r="G101" s="6">
        <v>0.20574162679425836</v>
      </c>
      <c r="H101" s="4">
        <v>51</v>
      </c>
      <c r="I101" s="6">
        <v>0.24401913875598086</v>
      </c>
      <c r="J101" s="4">
        <v>15</v>
      </c>
      <c r="K101" s="6">
        <v>7.1770334928229665E-2</v>
      </c>
      <c r="L101" s="4">
        <v>2</v>
      </c>
      <c r="M101" s="6">
        <v>9.5693779904306216E-3</v>
      </c>
      <c r="N101" s="4">
        <v>209</v>
      </c>
      <c r="O101" s="6">
        <v>1</v>
      </c>
    </row>
    <row r="104" spans="1:15" x14ac:dyDescent="0.3">
      <c r="B104" s="3" t="s">
        <v>716</v>
      </c>
    </row>
    <row r="105" spans="1:15" x14ac:dyDescent="0.3">
      <c r="B105" t="s">
        <v>29</v>
      </c>
      <c r="D105" t="s">
        <v>12</v>
      </c>
      <c r="F105" t="s">
        <v>39</v>
      </c>
      <c r="H105" t="s">
        <v>13</v>
      </c>
      <c r="J105" t="s">
        <v>44</v>
      </c>
      <c r="L105" t="s">
        <v>484</v>
      </c>
      <c r="N105" t="s">
        <v>735</v>
      </c>
      <c r="O105" t="s">
        <v>736</v>
      </c>
    </row>
    <row r="106" spans="1:15" x14ac:dyDescent="0.3">
      <c r="A106" s="3" t="s">
        <v>476</v>
      </c>
      <c r="B106" t="s">
        <v>579</v>
      </c>
      <c r="C106" t="s">
        <v>580</v>
      </c>
      <c r="D106" t="s">
        <v>579</v>
      </c>
      <c r="E106" t="s">
        <v>580</v>
      </c>
      <c r="F106" t="s">
        <v>579</v>
      </c>
      <c r="G106" t="s">
        <v>580</v>
      </c>
      <c r="H106" t="s">
        <v>579</v>
      </c>
      <c r="I106" t="s">
        <v>580</v>
      </c>
      <c r="J106" t="s">
        <v>579</v>
      </c>
      <c r="K106" t="s">
        <v>580</v>
      </c>
      <c r="L106" t="s">
        <v>579</v>
      </c>
      <c r="M106" t="s">
        <v>580</v>
      </c>
    </row>
    <row r="107" spans="1:15" x14ac:dyDescent="0.3">
      <c r="A107" s="5" t="s">
        <v>924</v>
      </c>
      <c r="B107" s="4">
        <v>8</v>
      </c>
      <c r="C107" s="6">
        <v>0.125</v>
      </c>
      <c r="D107" s="4">
        <v>16</v>
      </c>
      <c r="E107" s="6">
        <v>0.25</v>
      </c>
      <c r="F107" s="4">
        <v>10</v>
      </c>
      <c r="G107" s="6">
        <v>0.15625</v>
      </c>
      <c r="H107" s="4">
        <v>21</v>
      </c>
      <c r="I107" s="6">
        <v>0.328125</v>
      </c>
      <c r="J107" s="4">
        <v>8</v>
      </c>
      <c r="K107" s="6">
        <v>0.125</v>
      </c>
      <c r="L107" s="4">
        <v>1</v>
      </c>
      <c r="M107" s="6">
        <v>1.5625E-2</v>
      </c>
      <c r="N107" s="4">
        <v>64</v>
      </c>
      <c r="O107" s="6">
        <v>1</v>
      </c>
    </row>
    <row r="108" spans="1:15" x14ac:dyDescent="0.3">
      <c r="A108" s="5" t="s">
        <v>925</v>
      </c>
      <c r="B108" s="4">
        <v>7</v>
      </c>
      <c r="C108" s="6">
        <v>0.1</v>
      </c>
      <c r="D108" s="4">
        <v>23</v>
      </c>
      <c r="E108" s="6">
        <v>0.32857142857142857</v>
      </c>
      <c r="F108" s="4">
        <v>10</v>
      </c>
      <c r="G108" s="6">
        <v>0.14285714285714285</v>
      </c>
      <c r="H108" s="4">
        <v>21</v>
      </c>
      <c r="I108" s="6">
        <v>0.3</v>
      </c>
      <c r="J108" s="4">
        <v>8</v>
      </c>
      <c r="K108" s="6">
        <v>0.11428571428571428</v>
      </c>
      <c r="L108" s="4">
        <v>1</v>
      </c>
      <c r="M108" s="6">
        <v>1.4285714285714285E-2</v>
      </c>
      <c r="N108" s="4">
        <v>70</v>
      </c>
      <c r="O108" s="6">
        <v>1</v>
      </c>
    </row>
    <row r="109" spans="1:15" x14ac:dyDescent="0.3">
      <c r="A109" s="5" t="s">
        <v>926</v>
      </c>
      <c r="B109" s="4">
        <v>1</v>
      </c>
      <c r="C109" s="6">
        <v>3.5714285714285712E-2</v>
      </c>
      <c r="D109" s="4">
        <v>12</v>
      </c>
      <c r="E109" s="6">
        <v>0.42857142857142855</v>
      </c>
      <c r="F109" s="4">
        <v>6</v>
      </c>
      <c r="G109" s="6">
        <v>0.21428571428571427</v>
      </c>
      <c r="H109" s="4">
        <v>9</v>
      </c>
      <c r="I109" s="6">
        <v>0.32142857142857145</v>
      </c>
      <c r="J109" s="4"/>
      <c r="K109" s="6">
        <v>0</v>
      </c>
      <c r="L109" s="4"/>
      <c r="M109" s="6">
        <v>0</v>
      </c>
      <c r="N109" s="4">
        <v>28</v>
      </c>
      <c r="O109" s="6">
        <v>1</v>
      </c>
    </row>
    <row r="110" spans="1:15" x14ac:dyDescent="0.3">
      <c r="A110" s="5" t="s">
        <v>927</v>
      </c>
      <c r="B110" s="4"/>
      <c r="C110" s="6">
        <v>0</v>
      </c>
      <c r="D110" s="4">
        <v>2</v>
      </c>
      <c r="E110" s="6">
        <v>0.5</v>
      </c>
      <c r="F110" s="4">
        <v>1</v>
      </c>
      <c r="G110" s="6">
        <v>0.25</v>
      </c>
      <c r="H110" s="4"/>
      <c r="I110" s="6">
        <v>0</v>
      </c>
      <c r="J110" s="4">
        <v>1</v>
      </c>
      <c r="K110" s="6">
        <v>0.25</v>
      </c>
      <c r="L110" s="4"/>
      <c r="M110" s="6">
        <v>0</v>
      </c>
      <c r="N110" s="4">
        <v>4</v>
      </c>
      <c r="O110" s="6">
        <v>1</v>
      </c>
    </row>
    <row r="111" spans="1:15" x14ac:dyDescent="0.3">
      <c r="A111" s="5" t="s">
        <v>928</v>
      </c>
      <c r="B111" s="4">
        <v>6</v>
      </c>
      <c r="C111" s="6">
        <v>0.13953488372093023</v>
      </c>
      <c r="D111" s="4">
        <v>9</v>
      </c>
      <c r="E111" s="6">
        <v>0.20930232558139536</v>
      </c>
      <c r="F111" s="4">
        <v>8</v>
      </c>
      <c r="G111" s="6">
        <v>0.18604651162790697</v>
      </c>
      <c r="H111" s="4">
        <v>12</v>
      </c>
      <c r="I111" s="6">
        <v>0.27906976744186046</v>
      </c>
      <c r="J111" s="4">
        <v>8</v>
      </c>
      <c r="K111" s="6">
        <v>0.18604651162790697</v>
      </c>
      <c r="L111" s="4"/>
      <c r="M111" s="6">
        <v>0</v>
      </c>
      <c r="N111" s="4">
        <v>43</v>
      </c>
      <c r="O111" s="6">
        <v>1</v>
      </c>
    </row>
    <row r="112" spans="1:15" x14ac:dyDescent="0.3">
      <c r="A112" s="5" t="s">
        <v>477</v>
      </c>
      <c r="B112" s="4">
        <v>22</v>
      </c>
      <c r="C112" s="6">
        <v>0.10526315789473684</v>
      </c>
      <c r="D112" s="4">
        <v>62</v>
      </c>
      <c r="E112" s="6">
        <v>0.29665071770334928</v>
      </c>
      <c r="F112" s="4">
        <v>35</v>
      </c>
      <c r="G112" s="6">
        <v>0.1674641148325359</v>
      </c>
      <c r="H112" s="4">
        <v>63</v>
      </c>
      <c r="I112" s="6">
        <v>0.30143540669856461</v>
      </c>
      <c r="J112" s="4">
        <v>25</v>
      </c>
      <c r="K112" s="6">
        <v>0.11961722488038277</v>
      </c>
      <c r="L112" s="4">
        <v>2</v>
      </c>
      <c r="M112" s="6">
        <v>9.5693779904306216E-3</v>
      </c>
      <c r="N112" s="4">
        <v>209</v>
      </c>
      <c r="O112" s="6">
        <v>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opLeftCell="A177" workbookViewId="0">
      <selection activeCell="B193" sqref="B193:K197"/>
    </sheetView>
  </sheetViews>
  <sheetFormatPr defaultRowHeight="14.4" x14ac:dyDescent="0.3"/>
  <cols>
    <col min="1" max="1" width="17.88671875" customWidth="1"/>
    <col min="2" max="2" width="41.6640625" customWidth="1"/>
    <col min="3" max="3" width="42.77734375" customWidth="1"/>
    <col min="4" max="4" width="41.6640625" customWidth="1"/>
    <col min="5" max="5" width="42.77734375" customWidth="1"/>
    <col min="6" max="6" width="41.6640625" customWidth="1"/>
    <col min="7" max="7" width="42.77734375" customWidth="1"/>
    <col min="8" max="8" width="41.6640625" customWidth="1"/>
    <col min="9" max="9" width="42.77734375" customWidth="1"/>
    <col min="10" max="10" width="46.5546875" customWidth="1"/>
    <col min="11" max="11" width="47.5546875" customWidth="1"/>
    <col min="12" max="12" width="53.77734375" bestFit="1" customWidth="1"/>
    <col min="13" max="13" width="54.88671875" bestFit="1" customWidth="1"/>
  </cols>
  <sheetData>
    <row r="1" spans="1:11" x14ac:dyDescent="0.3">
      <c r="B1" s="3" t="s">
        <v>716</v>
      </c>
    </row>
    <row r="2" spans="1:11" x14ac:dyDescent="0.3">
      <c r="B2" t="s">
        <v>935</v>
      </c>
      <c r="D2" t="s">
        <v>938</v>
      </c>
      <c r="F2" t="s">
        <v>936</v>
      </c>
      <c r="H2" t="s">
        <v>937</v>
      </c>
      <c r="J2" t="s">
        <v>737</v>
      </c>
      <c r="K2" t="s">
        <v>738</v>
      </c>
    </row>
    <row r="3" spans="1:11" x14ac:dyDescent="0.3">
      <c r="A3" s="3" t="s">
        <v>476</v>
      </c>
      <c r="B3" t="s">
        <v>581</v>
      </c>
      <c r="C3" t="s">
        <v>582</v>
      </c>
      <c r="D3" t="s">
        <v>581</v>
      </c>
      <c r="E3" t="s">
        <v>582</v>
      </c>
      <c r="F3" t="s">
        <v>581</v>
      </c>
      <c r="G3" t="s">
        <v>582</v>
      </c>
      <c r="H3" t="s">
        <v>581</v>
      </c>
      <c r="I3" t="s">
        <v>582</v>
      </c>
    </row>
    <row r="4" spans="1:11" x14ac:dyDescent="0.3">
      <c r="A4" s="5" t="s">
        <v>924</v>
      </c>
      <c r="B4" s="4">
        <v>42</v>
      </c>
      <c r="C4" s="6">
        <v>0.65625</v>
      </c>
      <c r="D4" s="4">
        <v>2</v>
      </c>
      <c r="E4" s="6">
        <v>3.125E-2</v>
      </c>
      <c r="F4" s="4">
        <v>5</v>
      </c>
      <c r="G4" s="6">
        <v>7.8125E-2</v>
      </c>
      <c r="H4" s="4">
        <v>15</v>
      </c>
      <c r="I4" s="6">
        <v>0.234375</v>
      </c>
      <c r="J4" s="4">
        <v>64</v>
      </c>
      <c r="K4" s="6">
        <v>1</v>
      </c>
    </row>
    <row r="5" spans="1:11" x14ac:dyDescent="0.3">
      <c r="A5" s="5" t="s">
        <v>925</v>
      </c>
      <c r="B5" s="4">
        <v>49</v>
      </c>
      <c r="C5" s="6">
        <v>0.7</v>
      </c>
      <c r="D5" s="4">
        <v>1</v>
      </c>
      <c r="E5" s="6">
        <v>1.4285714285714285E-2</v>
      </c>
      <c r="F5" s="4">
        <v>11</v>
      </c>
      <c r="G5" s="6">
        <v>0.15714285714285714</v>
      </c>
      <c r="H5" s="4">
        <v>9</v>
      </c>
      <c r="I5" s="6">
        <v>0.12857142857142856</v>
      </c>
      <c r="J5" s="4">
        <v>70</v>
      </c>
      <c r="K5" s="6">
        <v>1</v>
      </c>
    </row>
    <row r="6" spans="1:11" x14ac:dyDescent="0.3">
      <c r="A6" s="5" t="s">
        <v>926</v>
      </c>
      <c r="B6" s="4">
        <v>17</v>
      </c>
      <c r="C6" s="6">
        <v>0.6071428571428571</v>
      </c>
      <c r="D6" s="4">
        <v>2</v>
      </c>
      <c r="E6" s="6">
        <v>7.1428571428571425E-2</v>
      </c>
      <c r="F6" s="4">
        <v>4</v>
      </c>
      <c r="G6" s="6">
        <v>0.14285714285714285</v>
      </c>
      <c r="H6" s="4">
        <v>5</v>
      </c>
      <c r="I6" s="6">
        <v>0.17857142857142858</v>
      </c>
      <c r="J6" s="4">
        <v>28</v>
      </c>
      <c r="K6" s="6">
        <v>1</v>
      </c>
    </row>
    <row r="7" spans="1:11" x14ac:dyDescent="0.3">
      <c r="A7" s="5" t="s">
        <v>927</v>
      </c>
      <c r="B7" s="4">
        <v>2</v>
      </c>
      <c r="C7" s="6">
        <v>0.5</v>
      </c>
      <c r="D7" s="4"/>
      <c r="E7" s="6">
        <v>0</v>
      </c>
      <c r="F7" s="4">
        <v>1</v>
      </c>
      <c r="G7" s="6">
        <v>0.25</v>
      </c>
      <c r="H7" s="4">
        <v>1</v>
      </c>
      <c r="I7" s="6">
        <v>0.25</v>
      </c>
      <c r="J7" s="4">
        <v>4</v>
      </c>
      <c r="K7" s="6">
        <v>1</v>
      </c>
    </row>
    <row r="8" spans="1:11" x14ac:dyDescent="0.3">
      <c r="A8" s="5" t="s">
        <v>928</v>
      </c>
      <c r="B8" s="4">
        <v>27</v>
      </c>
      <c r="C8" s="6">
        <v>0.62790697674418605</v>
      </c>
      <c r="D8" s="4">
        <v>4</v>
      </c>
      <c r="E8" s="6">
        <v>9.3023255813953487E-2</v>
      </c>
      <c r="F8" s="4">
        <v>5</v>
      </c>
      <c r="G8" s="6">
        <v>0.11627906976744186</v>
      </c>
      <c r="H8" s="4">
        <v>7</v>
      </c>
      <c r="I8" s="6">
        <v>0.16279069767441862</v>
      </c>
      <c r="J8" s="4">
        <v>43</v>
      </c>
      <c r="K8" s="6">
        <v>1</v>
      </c>
    </row>
    <row r="9" spans="1:11" x14ac:dyDescent="0.3">
      <c r="A9" s="5" t="s">
        <v>477</v>
      </c>
      <c r="B9" s="4">
        <v>137</v>
      </c>
      <c r="C9" s="6">
        <v>0.65550239234449759</v>
      </c>
      <c r="D9" s="4">
        <v>9</v>
      </c>
      <c r="E9" s="6">
        <v>4.3062200956937802E-2</v>
      </c>
      <c r="F9" s="4">
        <v>26</v>
      </c>
      <c r="G9" s="6">
        <v>0.12440191387559808</v>
      </c>
      <c r="H9" s="4">
        <v>37</v>
      </c>
      <c r="I9" s="6">
        <v>0.17703349282296652</v>
      </c>
      <c r="J9" s="4">
        <v>209</v>
      </c>
      <c r="K9" s="6">
        <v>1</v>
      </c>
    </row>
    <row r="12" spans="1:11" x14ac:dyDescent="0.3">
      <c r="B12" s="3" t="s">
        <v>716</v>
      </c>
    </row>
    <row r="13" spans="1:11" x14ac:dyDescent="0.3">
      <c r="B13" t="s">
        <v>935</v>
      </c>
      <c r="D13" t="s">
        <v>938</v>
      </c>
      <c r="F13" t="s">
        <v>936</v>
      </c>
      <c r="H13" t="s">
        <v>937</v>
      </c>
      <c r="J13" t="s">
        <v>739</v>
      </c>
      <c r="K13" t="s">
        <v>740</v>
      </c>
    </row>
    <row r="14" spans="1:11" x14ac:dyDescent="0.3">
      <c r="A14" s="3" t="s">
        <v>476</v>
      </c>
      <c r="B14" t="s">
        <v>583</v>
      </c>
      <c r="C14" t="s">
        <v>584</v>
      </c>
      <c r="D14" t="s">
        <v>583</v>
      </c>
      <c r="E14" t="s">
        <v>584</v>
      </c>
      <c r="F14" t="s">
        <v>583</v>
      </c>
      <c r="G14" t="s">
        <v>584</v>
      </c>
      <c r="H14" t="s">
        <v>583</v>
      </c>
      <c r="I14" t="s">
        <v>584</v>
      </c>
    </row>
    <row r="15" spans="1:11" x14ac:dyDescent="0.3">
      <c r="A15" s="5" t="s">
        <v>924</v>
      </c>
      <c r="B15" s="4">
        <v>1</v>
      </c>
      <c r="C15" s="6">
        <v>1.5625E-2</v>
      </c>
      <c r="D15" s="4">
        <v>5</v>
      </c>
      <c r="E15" s="6">
        <v>7.8125E-2</v>
      </c>
      <c r="F15" s="4">
        <v>18</v>
      </c>
      <c r="G15" s="6">
        <v>0.28125</v>
      </c>
      <c r="H15" s="4">
        <v>40</v>
      </c>
      <c r="I15" s="6">
        <v>0.625</v>
      </c>
      <c r="J15" s="4">
        <v>64</v>
      </c>
      <c r="K15" s="6">
        <v>1</v>
      </c>
    </row>
    <row r="16" spans="1:11" x14ac:dyDescent="0.3">
      <c r="A16" s="5" t="s">
        <v>925</v>
      </c>
      <c r="B16" s="4"/>
      <c r="C16" s="6">
        <v>0</v>
      </c>
      <c r="D16" s="4">
        <v>7</v>
      </c>
      <c r="E16" s="6">
        <v>0.1</v>
      </c>
      <c r="F16" s="4">
        <v>30</v>
      </c>
      <c r="G16" s="6">
        <v>0.42857142857142855</v>
      </c>
      <c r="H16" s="4">
        <v>33</v>
      </c>
      <c r="I16" s="6">
        <v>0.47142857142857142</v>
      </c>
      <c r="J16" s="4">
        <v>70</v>
      </c>
      <c r="K16" s="6">
        <v>1</v>
      </c>
    </row>
    <row r="17" spans="1:11" x14ac:dyDescent="0.3">
      <c r="A17" s="5" t="s">
        <v>926</v>
      </c>
      <c r="B17" s="4"/>
      <c r="C17" s="6">
        <v>0</v>
      </c>
      <c r="D17" s="4">
        <v>2</v>
      </c>
      <c r="E17" s="6">
        <v>7.1428571428571425E-2</v>
      </c>
      <c r="F17" s="4">
        <v>12</v>
      </c>
      <c r="G17" s="6">
        <v>0.42857142857142855</v>
      </c>
      <c r="H17" s="4">
        <v>14</v>
      </c>
      <c r="I17" s="6">
        <v>0.5</v>
      </c>
      <c r="J17" s="4">
        <v>28</v>
      </c>
      <c r="K17" s="6">
        <v>1</v>
      </c>
    </row>
    <row r="18" spans="1:11" x14ac:dyDescent="0.3">
      <c r="A18" s="5" t="s">
        <v>927</v>
      </c>
      <c r="B18" s="4"/>
      <c r="C18" s="6">
        <v>0</v>
      </c>
      <c r="D18" s="4"/>
      <c r="E18" s="6">
        <v>0</v>
      </c>
      <c r="F18" s="4">
        <v>2</v>
      </c>
      <c r="G18" s="6">
        <v>0.5</v>
      </c>
      <c r="H18" s="4">
        <v>2</v>
      </c>
      <c r="I18" s="6">
        <v>0.5</v>
      </c>
      <c r="J18" s="4">
        <v>4</v>
      </c>
      <c r="K18" s="6">
        <v>1</v>
      </c>
    </row>
    <row r="19" spans="1:11" x14ac:dyDescent="0.3">
      <c r="A19" s="5" t="s">
        <v>928</v>
      </c>
      <c r="B19" s="4"/>
      <c r="C19" s="6">
        <v>0</v>
      </c>
      <c r="D19" s="4">
        <v>5</v>
      </c>
      <c r="E19" s="6">
        <v>0.11627906976744186</v>
      </c>
      <c r="F19" s="4">
        <v>16</v>
      </c>
      <c r="G19" s="6">
        <v>0.37209302325581395</v>
      </c>
      <c r="H19" s="4">
        <v>22</v>
      </c>
      <c r="I19" s="6">
        <v>0.51162790697674421</v>
      </c>
      <c r="J19" s="4">
        <v>43</v>
      </c>
      <c r="K19" s="6">
        <v>1</v>
      </c>
    </row>
    <row r="20" spans="1:11" x14ac:dyDescent="0.3">
      <c r="A20" s="5" t="s">
        <v>477</v>
      </c>
      <c r="B20" s="4">
        <v>1</v>
      </c>
      <c r="C20" s="6">
        <v>4.7846889952153108E-3</v>
      </c>
      <c r="D20" s="4">
        <v>19</v>
      </c>
      <c r="E20" s="6">
        <v>9.0909090909090912E-2</v>
      </c>
      <c r="F20" s="4">
        <v>78</v>
      </c>
      <c r="G20" s="6">
        <v>0.37320574162679426</v>
      </c>
      <c r="H20" s="4">
        <v>111</v>
      </c>
      <c r="I20" s="6">
        <v>0.53110047846889952</v>
      </c>
      <c r="J20" s="4">
        <v>209</v>
      </c>
      <c r="K20" s="6">
        <v>1</v>
      </c>
    </row>
    <row r="23" spans="1:11" x14ac:dyDescent="0.3">
      <c r="B23" s="3" t="s">
        <v>716</v>
      </c>
    </row>
    <row r="24" spans="1:11" x14ac:dyDescent="0.3">
      <c r="B24" t="s">
        <v>935</v>
      </c>
      <c r="D24" t="s">
        <v>938</v>
      </c>
      <c r="F24" t="s">
        <v>936</v>
      </c>
      <c r="H24" t="s">
        <v>937</v>
      </c>
      <c r="J24" t="s">
        <v>741</v>
      </c>
      <c r="K24" t="s">
        <v>742</v>
      </c>
    </row>
    <row r="25" spans="1:11" x14ac:dyDescent="0.3">
      <c r="A25" s="3" t="s">
        <v>476</v>
      </c>
      <c r="B25" t="s">
        <v>585</v>
      </c>
      <c r="C25" t="s">
        <v>586</v>
      </c>
      <c r="D25" t="s">
        <v>585</v>
      </c>
      <c r="E25" t="s">
        <v>586</v>
      </c>
      <c r="F25" t="s">
        <v>585</v>
      </c>
      <c r="G25" t="s">
        <v>586</v>
      </c>
      <c r="H25" t="s">
        <v>585</v>
      </c>
      <c r="I25" t="s">
        <v>586</v>
      </c>
    </row>
    <row r="26" spans="1:11" x14ac:dyDescent="0.3">
      <c r="A26" s="5" t="s">
        <v>924</v>
      </c>
      <c r="B26" s="4">
        <v>5</v>
      </c>
      <c r="C26" s="6">
        <v>7.8125E-2</v>
      </c>
      <c r="D26" s="4">
        <v>7</v>
      </c>
      <c r="E26" s="6">
        <v>0.109375</v>
      </c>
      <c r="F26" s="4">
        <v>21</v>
      </c>
      <c r="G26" s="6">
        <v>0.328125</v>
      </c>
      <c r="H26" s="4">
        <v>31</v>
      </c>
      <c r="I26" s="6">
        <v>0.484375</v>
      </c>
      <c r="J26" s="4">
        <v>64</v>
      </c>
      <c r="K26" s="6">
        <v>1</v>
      </c>
    </row>
    <row r="27" spans="1:11" x14ac:dyDescent="0.3">
      <c r="A27" s="5" t="s">
        <v>925</v>
      </c>
      <c r="B27" s="4">
        <v>8</v>
      </c>
      <c r="C27" s="6">
        <v>0.11428571428571428</v>
      </c>
      <c r="D27" s="4">
        <v>16</v>
      </c>
      <c r="E27" s="6">
        <v>0.22857142857142856</v>
      </c>
      <c r="F27" s="4">
        <v>28</v>
      </c>
      <c r="G27" s="6">
        <v>0.4</v>
      </c>
      <c r="H27" s="4">
        <v>18</v>
      </c>
      <c r="I27" s="6">
        <v>0.25714285714285712</v>
      </c>
      <c r="J27" s="4">
        <v>70</v>
      </c>
      <c r="K27" s="6">
        <v>1</v>
      </c>
    </row>
    <row r="28" spans="1:11" x14ac:dyDescent="0.3">
      <c r="A28" s="5" t="s">
        <v>926</v>
      </c>
      <c r="B28" s="4">
        <v>2</v>
      </c>
      <c r="C28" s="6">
        <v>7.1428571428571425E-2</v>
      </c>
      <c r="D28" s="4">
        <v>6</v>
      </c>
      <c r="E28" s="6">
        <v>0.21428571428571427</v>
      </c>
      <c r="F28" s="4">
        <v>13</v>
      </c>
      <c r="G28" s="6">
        <v>0.4642857142857143</v>
      </c>
      <c r="H28" s="4">
        <v>7</v>
      </c>
      <c r="I28" s="6">
        <v>0.25</v>
      </c>
      <c r="J28" s="4">
        <v>28</v>
      </c>
      <c r="K28" s="6">
        <v>1</v>
      </c>
    </row>
    <row r="29" spans="1:11" x14ac:dyDescent="0.3">
      <c r="A29" s="5" t="s">
        <v>927</v>
      </c>
      <c r="B29" s="4"/>
      <c r="C29" s="6">
        <v>0</v>
      </c>
      <c r="D29" s="4"/>
      <c r="E29" s="6">
        <v>0</v>
      </c>
      <c r="F29" s="4">
        <v>2</v>
      </c>
      <c r="G29" s="6">
        <v>0.5</v>
      </c>
      <c r="H29" s="4">
        <v>2</v>
      </c>
      <c r="I29" s="6">
        <v>0.5</v>
      </c>
      <c r="J29" s="4">
        <v>4</v>
      </c>
      <c r="K29" s="6">
        <v>1</v>
      </c>
    </row>
    <row r="30" spans="1:11" x14ac:dyDescent="0.3">
      <c r="A30" s="5" t="s">
        <v>928</v>
      </c>
      <c r="B30" s="4">
        <v>5</v>
      </c>
      <c r="C30" s="6">
        <v>0.11627906976744186</v>
      </c>
      <c r="D30" s="4">
        <v>3</v>
      </c>
      <c r="E30" s="6">
        <v>6.9767441860465115E-2</v>
      </c>
      <c r="F30" s="4">
        <v>24</v>
      </c>
      <c r="G30" s="6">
        <v>0.55813953488372092</v>
      </c>
      <c r="H30" s="4">
        <v>11</v>
      </c>
      <c r="I30" s="6">
        <v>0.2558139534883721</v>
      </c>
      <c r="J30" s="4">
        <v>43</v>
      </c>
      <c r="K30" s="6">
        <v>1</v>
      </c>
    </row>
    <row r="31" spans="1:11" x14ac:dyDescent="0.3">
      <c r="A31" s="5" t="s">
        <v>477</v>
      </c>
      <c r="B31" s="4">
        <v>20</v>
      </c>
      <c r="C31" s="6">
        <v>9.569377990430622E-2</v>
      </c>
      <c r="D31" s="4">
        <v>32</v>
      </c>
      <c r="E31" s="6">
        <v>0.15311004784688995</v>
      </c>
      <c r="F31" s="4">
        <v>88</v>
      </c>
      <c r="G31" s="6">
        <v>0.42105263157894735</v>
      </c>
      <c r="H31" s="4">
        <v>69</v>
      </c>
      <c r="I31" s="6">
        <v>0.33014354066985646</v>
      </c>
      <c r="J31" s="4">
        <v>209</v>
      </c>
      <c r="K31" s="6">
        <v>1</v>
      </c>
    </row>
    <row r="34" spans="1:11" x14ac:dyDescent="0.3">
      <c r="B34" s="3" t="s">
        <v>716</v>
      </c>
    </row>
    <row r="35" spans="1:11" x14ac:dyDescent="0.3">
      <c r="B35" t="s">
        <v>935</v>
      </c>
      <c r="D35" t="s">
        <v>938</v>
      </c>
      <c r="F35" t="s">
        <v>936</v>
      </c>
      <c r="H35" t="s">
        <v>937</v>
      </c>
      <c r="J35" t="s">
        <v>743</v>
      </c>
      <c r="K35" t="s">
        <v>744</v>
      </c>
    </row>
    <row r="36" spans="1:11" x14ac:dyDescent="0.3">
      <c r="A36" s="3" t="s">
        <v>476</v>
      </c>
      <c r="B36" t="s">
        <v>587</v>
      </c>
      <c r="C36" t="s">
        <v>588</v>
      </c>
      <c r="D36" t="s">
        <v>587</v>
      </c>
      <c r="E36" t="s">
        <v>588</v>
      </c>
      <c r="F36" t="s">
        <v>587</v>
      </c>
      <c r="G36" t="s">
        <v>588</v>
      </c>
      <c r="H36" t="s">
        <v>587</v>
      </c>
      <c r="I36" t="s">
        <v>588</v>
      </c>
    </row>
    <row r="37" spans="1:11" x14ac:dyDescent="0.3">
      <c r="A37" s="5" t="s">
        <v>924</v>
      </c>
      <c r="B37" s="4">
        <v>3</v>
      </c>
      <c r="C37" s="6">
        <v>4.6875E-2</v>
      </c>
      <c r="D37" s="4">
        <v>11</v>
      </c>
      <c r="E37" s="6">
        <v>0.171875</v>
      </c>
      <c r="F37" s="4">
        <v>17</v>
      </c>
      <c r="G37" s="6">
        <v>0.265625</v>
      </c>
      <c r="H37" s="4">
        <v>33</v>
      </c>
      <c r="I37" s="6">
        <v>0.515625</v>
      </c>
      <c r="J37" s="4">
        <v>64</v>
      </c>
      <c r="K37" s="6">
        <v>1</v>
      </c>
    </row>
    <row r="38" spans="1:11" x14ac:dyDescent="0.3">
      <c r="A38" s="5" t="s">
        <v>925</v>
      </c>
      <c r="B38" s="4">
        <v>10</v>
      </c>
      <c r="C38" s="6">
        <v>0.14285714285714285</v>
      </c>
      <c r="D38" s="4">
        <v>7</v>
      </c>
      <c r="E38" s="6">
        <v>0.1</v>
      </c>
      <c r="F38" s="4">
        <v>22</v>
      </c>
      <c r="G38" s="6">
        <v>0.31428571428571428</v>
      </c>
      <c r="H38" s="4">
        <v>31</v>
      </c>
      <c r="I38" s="6">
        <v>0.44285714285714284</v>
      </c>
      <c r="J38" s="4">
        <v>70</v>
      </c>
      <c r="K38" s="6">
        <v>1</v>
      </c>
    </row>
    <row r="39" spans="1:11" x14ac:dyDescent="0.3">
      <c r="A39" s="5" t="s">
        <v>926</v>
      </c>
      <c r="B39" s="4">
        <v>5</v>
      </c>
      <c r="C39" s="6">
        <v>0.17857142857142858</v>
      </c>
      <c r="D39" s="4">
        <v>1</v>
      </c>
      <c r="E39" s="6">
        <v>3.5714285714285712E-2</v>
      </c>
      <c r="F39" s="4">
        <v>10</v>
      </c>
      <c r="G39" s="6">
        <v>0.35714285714285715</v>
      </c>
      <c r="H39" s="4">
        <v>12</v>
      </c>
      <c r="I39" s="6">
        <v>0.42857142857142855</v>
      </c>
      <c r="J39" s="4">
        <v>28</v>
      </c>
      <c r="K39" s="6">
        <v>1</v>
      </c>
    </row>
    <row r="40" spans="1:11" x14ac:dyDescent="0.3">
      <c r="A40" s="5" t="s">
        <v>927</v>
      </c>
      <c r="B40" s="4"/>
      <c r="C40" s="6">
        <v>0</v>
      </c>
      <c r="D40" s="4"/>
      <c r="E40" s="6">
        <v>0</v>
      </c>
      <c r="F40" s="4">
        <v>2</v>
      </c>
      <c r="G40" s="6">
        <v>0.5</v>
      </c>
      <c r="H40" s="4">
        <v>2</v>
      </c>
      <c r="I40" s="6">
        <v>0.5</v>
      </c>
      <c r="J40" s="4">
        <v>4</v>
      </c>
      <c r="K40" s="6">
        <v>1</v>
      </c>
    </row>
    <row r="41" spans="1:11" x14ac:dyDescent="0.3">
      <c r="A41" s="5" t="s">
        <v>928</v>
      </c>
      <c r="B41" s="4">
        <v>5</v>
      </c>
      <c r="C41" s="6">
        <v>0.11627906976744186</v>
      </c>
      <c r="D41" s="4">
        <v>5</v>
      </c>
      <c r="E41" s="6">
        <v>0.11627906976744186</v>
      </c>
      <c r="F41" s="4">
        <v>16</v>
      </c>
      <c r="G41" s="6">
        <v>0.37209302325581395</v>
      </c>
      <c r="H41" s="4">
        <v>17</v>
      </c>
      <c r="I41" s="6">
        <v>0.39534883720930231</v>
      </c>
      <c r="J41" s="4">
        <v>43</v>
      </c>
      <c r="K41" s="6">
        <v>1</v>
      </c>
    </row>
    <row r="42" spans="1:11" x14ac:dyDescent="0.3">
      <c r="A42" s="5" t="s">
        <v>477</v>
      </c>
      <c r="B42" s="4">
        <v>23</v>
      </c>
      <c r="C42" s="6">
        <v>0.11004784688995216</v>
      </c>
      <c r="D42" s="4">
        <v>24</v>
      </c>
      <c r="E42" s="6">
        <v>0.11483253588516747</v>
      </c>
      <c r="F42" s="4">
        <v>67</v>
      </c>
      <c r="G42" s="6">
        <v>0.32057416267942584</v>
      </c>
      <c r="H42" s="4">
        <v>95</v>
      </c>
      <c r="I42" s="6">
        <v>0.45454545454545453</v>
      </c>
      <c r="J42" s="4">
        <v>209</v>
      </c>
      <c r="K42" s="6">
        <v>1</v>
      </c>
    </row>
    <row r="45" spans="1:11" x14ac:dyDescent="0.3">
      <c r="B45" s="3" t="s">
        <v>716</v>
      </c>
    </row>
    <row r="46" spans="1:11" x14ac:dyDescent="0.3">
      <c r="A46" s="16"/>
      <c r="B46" t="s">
        <v>935</v>
      </c>
      <c r="D46" t="s">
        <v>938</v>
      </c>
      <c r="F46" t="s">
        <v>936</v>
      </c>
      <c r="H46" t="s">
        <v>937</v>
      </c>
      <c r="J46" t="s">
        <v>745</v>
      </c>
      <c r="K46" t="s">
        <v>746</v>
      </c>
    </row>
    <row r="47" spans="1:11" x14ac:dyDescent="0.3">
      <c r="A47" s="3" t="s">
        <v>476</v>
      </c>
      <c r="B47" t="s">
        <v>589</v>
      </c>
      <c r="C47" t="s">
        <v>590</v>
      </c>
      <c r="D47" t="s">
        <v>589</v>
      </c>
      <c r="E47" t="s">
        <v>590</v>
      </c>
      <c r="F47" t="s">
        <v>589</v>
      </c>
      <c r="G47" t="s">
        <v>590</v>
      </c>
      <c r="H47" t="s">
        <v>589</v>
      </c>
      <c r="I47" t="s">
        <v>590</v>
      </c>
    </row>
    <row r="48" spans="1:11" x14ac:dyDescent="0.3">
      <c r="A48" s="5" t="s">
        <v>924</v>
      </c>
      <c r="B48" s="4">
        <v>1</v>
      </c>
      <c r="C48" s="6">
        <v>1.5625E-2</v>
      </c>
      <c r="D48" s="4">
        <v>10</v>
      </c>
      <c r="E48" s="6">
        <v>0.15625</v>
      </c>
      <c r="F48" s="4">
        <v>25</v>
      </c>
      <c r="G48" s="6">
        <v>0.390625</v>
      </c>
      <c r="H48" s="4">
        <v>28</v>
      </c>
      <c r="I48" s="6">
        <v>0.4375</v>
      </c>
      <c r="J48" s="4">
        <v>64</v>
      </c>
      <c r="K48" s="6">
        <v>1</v>
      </c>
    </row>
    <row r="49" spans="1:11" x14ac:dyDescent="0.3">
      <c r="A49" s="5" t="s">
        <v>925</v>
      </c>
      <c r="B49" s="4"/>
      <c r="C49" s="6">
        <v>0</v>
      </c>
      <c r="D49" s="4">
        <v>7</v>
      </c>
      <c r="E49" s="6">
        <v>0.1</v>
      </c>
      <c r="F49" s="4">
        <v>42</v>
      </c>
      <c r="G49" s="6">
        <v>0.6</v>
      </c>
      <c r="H49" s="4">
        <v>21</v>
      </c>
      <c r="I49" s="6">
        <v>0.3</v>
      </c>
      <c r="J49" s="4">
        <v>70</v>
      </c>
      <c r="K49" s="6">
        <v>1</v>
      </c>
    </row>
    <row r="50" spans="1:11" x14ac:dyDescent="0.3">
      <c r="A50" s="5" t="s">
        <v>926</v>
      </c>
      <c r="B50" s="4"/>
      <c r="C50" s="6">
        <v>0</v>
      </c>
      <c r="D50" s="4">
        <v>3</v>
      </c>
      <c r="E50" s="6">
        <v>0.10714285714285714</v>
      </c>
      <c r="F50" s="4">
        <v>19</v>
      </c>
      <c r="G50" s="6">
        <v>0.6785714285714286</v>
      </c>
      <c r="H50" s="4">
        <v>6</v>
      </c>
      <c r="I50" s="6">
        <v>0.21428571428571427</v>
      </c>
      <c r="J50" s="4">
        <v>28</v>
      </c>
      <c r="K50" s="6">
        <v>1</v>
      </c>
    </row>
    <row r="51" spans="1:11" x14ac:dyDescent="0.3">
      <c r="A51" s="5" t="s">
        <v>927</v>
      </c>
      <c r="B51" s="4"/>
      <c r="C51" s="6">
        <v>0</v>
      </c>
      <c r="D51" s="4"/>
      <c r="E51" s="6">
        <v>0</v>
      </c>
      <c r="F51" s="4">
        <v>2</v>
      </c>
      <c r="G51" s="6">
        <v>0.5</v>
      </c>
      <c r="H51" s="4">
        <v>2</v>
      </c>
      <c r="I51" s="6">
        <v>0.5</v>
      </c>
      <c r="J51" s="4">
        <v>4</v>
      </c>
      <c r="K51" s="6">
        <v>1</v>
      </c>
    </row>
    <row r="52" spans="1:11" x14ac:dyDescent="0.3">
      <c r="A52" s="5" t="s">
        <v>928</v>
      </c>
      <c r="B52" s="4"/>
      <c r="C52" s="6">
        <v>0</v>
      </c>
      <c r="D52" s="4">
        <v>4</v>
      </c>
      <c r="E52" s="6">
        <v>9.3023255813953487E-2</v>
      </c>
      <c r="F52" s="4">
        <v>24</v>
      </c>
      <c r="G52" s="6">
        <v>0.55813953488372092</v>
      </c>
      <c r="H52" s="4">
        <v>15</v>
      </c>
      <c r="I52" s="6">
        <v>0.34883720930232559</v>
      </c>
      <c r="J52" s="4">
        <v>43</v>
      </c>
      <c r="K52" s="6">
        <v>1</v>
      </c>
    </row>
    <row r="53" spans="1:11" x14ac:dyDescent="0.3">
      <c r="A53" s="5" t="s">
        <v>477</v>
      </c>
      <c r="B53" s="4">
        <v>1</v>
      </c>
      <c r="C53" s="6">
        <v>4.7846889952153108E-3</v>
      </c>
      <c r="D53" s="4">
        <v>24</v>
      </c>
      <c r="E53" s="6">
        <v>0.11483253588516747</v>
      </c>
      <c r="F53" s="4">
        <v>112</v>
      </c>
      <c r="G53" s="6">
        <v>0.53588516746411485</v>
      </c>
      <c r="H53" s="4">
        <v>72</v>
      </c>
      <c r="I53" s="6">
        <v>0.34449760765550241</v>
      </c>
      <c r="J53" s="4">
        <v>209</v>
      </c>
      <c r="K53" s="6">
        <v>1</v>
      </c>
    </row>
    <row r="56" spans="1:11" x14ac:dyDescent="0.3">
      <c r="B56" s="3" t="s">
        <v>716</v>
      </c>
    </row>
    <row r="57" spans="1:11" x14ac:dyDescent="0.3">
      <c r="B57" t="s">
        <v>935</v>
      </c>
      <c r="D57" t="s">
        <v>938</v>
      </c>
      <c r="F57" t="s">
        <v>936</v>
      </c>
      <c r="H57" t="s">
        <v>937</v>
      </c>
      <c r="J57" t="s">
        <v>747</v>
      </c>
      <c r="K57" t="s">
        <v>748</v>
      </c>
    </row>
    <row r="58" spans="1:11" x14ac:dyDescent="0.3">
      <c r="A58" s="3" t="s">
        <v>476</v>
      </c>
      <c r="B58" t="s">
        <v>591</v>
      </c>
      <c r="C58" t="s">
        <v>592</v>
      </c>
      <c r="D58" t="s">
        <v>591</v>
      </c>
      <c r="E58" t="s">
        <v>592</v>
      </c>
      <c r="F58" t="s">
        <v>591</v>
      </c>
      <c r="G58" t="s">
        <v>592</v>
      </c>
      <c r="H58" t="s">
        <v>591</v>
      </c>
      <c r="I58" t="s">
        <v>592</v>
      </c>
    </row>
    <row r="59" spans="1:11" x14ac:dyDescent="0.3">
      <c r="A59" s="5" t="s">
        <v>924</v>
      </c>
      <c r="B59" s="4">
        <v>1</v>
      </c>
      <c r="C59" s="6">
        <v>1.5625E-2</v>
      </c>
      <c r="D59" s="4">
        <v>6</v>
      </c>
      <c r="E59" s="6">
        <v>9.375E-2</v>
      </c>
      <c r="F59" s="4">
        <v>18</v>
      </c>
      <c r="G59" s="6">
        <v>0.28125</v>
      </c>
      <c r="H59" s="4">
        <v>39</v>
      </c>
      <c r="I59" s="6">
        <v>0.609375</v>
      </c>
      <c r="J59" s="4">
        <v>64</v>
      </c>
      <c r="K59" s="6">
        <v>1</v>
      </c>
    </row>
    <row r="60" spans="1:11" x14ac:dyDescent="0.3">
      <c r="A60" s="5" t="s">
        <v>925</v>
      </c>
      <c r="B60" s="4"/>
      <c r="C60" s="6">
        <v>0</v>
      </c>
      <c r="D60" s="4">
        <v>9</v>
      </c>
      <c r="E60" s="6">
        <v>0.12857142857142856</v>
      </c>
      <c r="F60" s="4">
        <v>36</v>
      </c>
      <c r="G60" s="6">
        <v>0.51428571428571423</v>
      </c>
      <c r="H60" s="4">
        <v>25</v>
      </c>
      <c r="I60" s="6">
        <v>0.35714285714285715</v>
      </c>
      <c r="J60" s="4">
        <v>70</v>
      </c>
      <c r="K60" s="6">
        <v>1</v>
      </c>
    </row>
    <row r="61" spans="1:11" x14ac:dyDescent="0.3">
      <c r="A61" s="5" t="s">
        <v>926</v>
      </c>
      <c r="B61" s="4"/>
      <c r="C61" s="6">
        <v>0</v>
      </c>
      <c r="D61" s="4">
        <v>4</v>
      </c>
      <c r="E61" s="6">
        <v>0.14285714285714285</v>
      </c>
      <c r="F61" s="4">
        <v>15</v>
      </c>
      <c r="G61" s="6">
        <v>0.5357142857142857</v>
      </c>
      <c r="H61" s="4">
        <v>9</v>
      </c>
      <c r="I61" s="6">
        <v>0.32142857142857145</v>
      </c>
      <c r="J61" s="4">
        <v>28</v>
      </c>
      <c r="K61" s="6">
        <v>1</v>
      </c>
    </row>
    <row r="62" spans="1:11" x14ac:dyDescent="0.3">
      <c r="A62" s="5" t="s">
        <v>927</v>
      </c>
      <c r="B62" s="4"/>
      <c r="C62" s="6">
        <v>0</v>
      </c>
      <c r="D62" s="4"/>
      <c r="E62" s="6">
        <v>0</v>
      </c>
      <c r="F62" s="4">
        <v>1</v>
      </c>
      <c r="G62" s="6">
        <v>0.25</v>
      </c>
      <c r="H62" s="4">
        <v>3</v>
      </c>
      <c r="I62" s="6">
        <v>0.75</v>
      </c>
      <c r="J62" s="4">
        <v>4</v>
      </c>
      <c r="K62" s="6">
        <v>1</v>
      </c>
    </row>
    <row r="63" spans="1:11" x14ac:dyDescent="0.3">
      <c r="A63" s="5" t="s">
        <v>928</v>
      </c>
      <c r="B63" s="4"/>
      <c r="C63" s="6">
        <v>0</v>
      </c>
      <c r="D63" s="4">
        <v>4</v>
      </c>
      <c r="E63" s="6">
        <v>9.3023255813953487E-2</v>
      </c>
      <c r="F63" s="4">
        <v>21</v>
      </c>
      <c r="G63" s="6">
        <v>0.48837209302325579</v>
      </c>
      <c r="H63" s="4">
        <v>18</v>
      </c>
      <c r="I63" s="6">
        <v>0.41860465116279072</v>
      </c>
      <c r="J63" s="4">
        <v>43</v>
      </c>
      <c r="K63" s="6">
        <v>1</v>
      </c>
    </row>
    <row r="64" spans="1:11" x14ac:dyDescent="0.3">
      <c r="A64" s="5" t="s">
        <v>477</v>
      </c>
      <c r="B64" s="4">
        <v>1</v>
      </c>
      <c r="C64" s="6">
        <v>4.7846889952153108E-3</v>
      </c>
      <c r="D64" s="4">
        <v>23</v>
      </c>
      <c r="E64" s="6">
        <v>0.11004784688995216</v>
      </c>
      <c r="F64" s="4">
        <v>91</v>
      </c>
      <c r="G64" s="6">
        <v>0.4354066985645933</v>
      </c>
      <c r="H64" s="4">
        <v>94</v>
      </c>
      <c r="I64" s="6">
        <v>0.44976076555023925</v>
      </c>
      <c r="J64" s="4">
        <v>209</v>
      </c>
      <c r="K64" s="6">
        <v>1</v>
      </c>
    </row>
    <row r="67" spans="1:11" x14ac:dyDescent="0.3">
      <c r="B67" s="3" t="s">
        <v>716</v>
      </c>
    </row>
    <row r="68" spans="1:11" x14ac:dyDescent="0.3">
      <c r="B68" t="s">
        <v>935</v>
      </c>
      <c r="D68" t="s">
        <v>938</v>
      </c>
      <c r="F68" t="s">
        <v>936</v>
      </c>
      <c r="H68" t="s">
        <v>937</v>
      </c>
      <c r="J68" t="s">
        <v>749</v>
      </c>
      <c r="K68" t="s">
        <v>750</v>
      </c>
    </row>
    <row r="69" spans="1:11" x14ac:dyDescent="0.3">
      <c r="A69" s="3" t="s">
        <v>476</v>
      </c>
      <c r="B69" t="s">
        <v>593</v>
      </c>
      <c r="C69" t="s">
        <v>594</v>
      </c>
      <c r="D69" t="s">
        <v>593</v>
      </c>
      <c r="E69" t="s">
        <v>594</v>
      </c>
      <c r="F69" t="s">
        <v>593</v>
      </c>
      <c r="G69" t="s">
        <v>594</v>
      </c>
      <c r="H69" t="s">
        <v>593</v>
      </c>
      <c r="I69" t="s">
        <v>594</v>
      </c>
    </row>
    <row r="70" spans="1:11" x14ac:dyDescent="0.3">
      <c r="A70" s="5" t="s">
        <v>924</v>
      </c>
      <c r="B70" s="4"/>
      <c r="C70" s="6">
        <v>0</v>
      </c>
      <c r="D70" s="4">
        <v>7</v>
      </c>
      <c r="E70" s="6">
        <v>0.109375</v>
      </c>
      <c r="F70" s="4">
        <v>26</v>
      </c>
      <c r="G70" s="6">
        <v>0.40625</v>
      </c>
      <c r="H70" s="4">
        <v>31</v>
      </c>
      <c r="I70" s="6">
        <v>0.484375</v>
      </c>
      <c r="J70" s="4">
        <v>64</v>
      </c>
      <c r="K70" s="6">
        <v>1</v>
      </c>
    </row>
    <row r="71" spans="1:11" x14ac:dyDescent="0.3">
      <c r="A71" s="5" t="s">
        <v>925</v>
      </c>
      <c r="B71" s="4">
        <v>3</v>
      </c>
      <c r="C71" s="6">
        <v>4.2857142857142858E-2</v>
      </c>
      <c r="D71" s="4">
        <v>9</v>
      </c>
      <c r="E71" s="6">
        <v>0.12857142857142856</v>
      </c>
      <c r="F71" s="4">
        <v>32</v>
      </c>
      <c r="G71" s="6">
        <v>0.45714285714285713</v>
      </c>
      <c r="H71" s="4">
        <v>26</v>
      </c>
      <c r="I71" s="6">
        <v>0.37142857142857144</v>
      </c>
      <c r="J71" s="4">
        <v>70</v>
      </c>
      <c r="K71" s="6">
        <v>1</v>
      </c>
    </row>
    <row r="72" spans="1:11" x14ac:dyDescent="0.3">
      <c r="A72" s="5" t="s">
        <v>926</v>
      </c>
      <c r="B72" s="4"/>
      <c r="C72" s="6">
        <v>0</v>
      </c>
      <c r="D72" s="4">
        <v>4</v>
      </c>
      <c r="E72" s="6">
        <v>0.14285714285714285</v>
      </c>
      <c r="F72" s="4">
        <v>17</v>
      </c>
      <c r="G72" s="6">
        <v>0.6071428571428571</v>
      </c>
      <c r="H72" s="4">
        <v>7</v>
      </c>
      <c r="I72" s="6">
        <v>0.25</v>
      </c>
      <c r="J72" s="4">
        <v>28</v>
      </c>
      <c r="K72" s="6">
        <v>1</v>
      </c>
    </row>
    <row r="73" spans="1:11" x14ac:dyDescent="0.3">
      <c r="A73" s="5" t="s">
        <v>927</v>
      </c>
      <c r="B73" s="4"/>
      <c r="C73" s="6">
        <v>0</v>
      </c>
      <c r="D73" s="4"/>
      <c r="E73" s="6">
        <v>0</v>
      </c>
      <c r="F73" s="4">
        <v>3</v>
      </c>
      <c r="G73" s="6">
        <v>0.75</v>
      </c>
      <c r="H73" s="4">
        <v>1</v>
      </c>
      <c r="I73" s="6">
        <v>0.25</v>
      </c>
      <c r="J73" s="4">
        <v>4</v>
      </c>
      <c r="K73" s="6">
        <v>1</v>
      </c>
    </row>
    <row r="74" spans="1:11" x14ac:dyDescent="0.3">
      <c r="A74" s="5" t="s">
        <v>928</v>
      </c>
      <c r="B74" s="4">
        <v>2</v>
      </c>
      <c r="C74" s="6">
        <v>4.6511627906976744E-2</v>
      </c>
      <c r="D74" s="4">
        <v>6</v>
      </c>
      <c r="E74" s="6">
        <v>0.13953488372093023</v>
      </c>
      <c r="F74" s="4">
        <v>21</v>
      </c>
      <c r="G74" s="6">
        <v>0.48837209302325579</v>
      </c>
      <c r="H74" s="4">
        <v>14</v>
      </c>
      <c r="I74" s="6">
        <v>0.32558139534883723</v>
      </c>
      <c r="J74" s="4">
        <v>43</v>
      </c>
      <c r="K74" s="6">
        <v>1</v>
      </c>
    </row>
    <row r="75" spans="1:11" x14ac:dyDescent="0.3">
      <c r="A75" s="5" t="s">
        <v>477</v>
      </c>
      <c r="B75" s="4">
        <v>5</v>
      </c>
      <c r="C75" s="6">
        <v>2.3923444976076555E-2</v>
      </c>
      <c r="D75" s="4">
        <v>26</v>
      </c>
      <c r="E75" s="6">
        <v>0.12440191387559808</v>
      </c>
      <c r="F75" s="4">
        <v>99</v>
      </c>
      <c r="G75" s="6">
        <v>0.47368421052631576</v>
      </c>
      <c r="H75" s="4">
        <v>79</v>
      </c>
      <c r="I75" s="6">
        <v>0.37799043062200954</v>
      </c>
      <c r="J75" s="4">
        <v>209</v>
      </c>
      <c r="K75" s="6">
        <v>1</v>
      </c>
    </row>
    <row r="78" spans="1:11" x14ac:dyDescent="0.3">
      <c r="B78" s="3" t="s">
        <v>716</v>
      </c>
    </row>
    <row r="79" spans="1:11" x14ac:dyDescent="0.3">
      <c r="B79" t="s">
        <v>935</v>
      </c>
      <c r="D79" t="s">
        <v>938</v>
      </c>
      <c r="F79" t="s">
        <v>936</v>
      </c>
      <c r="H79" t="s">
        <v>937</v>
      </c>
      <c r="J79" t="s">
        <v>751</v>
      </c>
      <c r="K79" t="s">
        <v>752</v>
      </c>
    </row>
    <row r="80" spans="1:11" x14ac:dyDescent="0.3">
      <c r="A80" s="3" t="s">
        <v>476</v>
      </c>
      <c r="B80" t="s">
        <v>595</v>
      </c>
      <c r="C80" t="s">
        <v>596</v>
      </c>
      <c r="D80" t="s">
        <v>595</v>
      </c>
      <c r="E80" t="s">
        <v>596</v>
      </c>
      <c r="F80" t="s">
        <v>595</v>
      </c>
      <c r="G80" t="s">
        <v>596</v>
      </c>
      <c r="H80" t="s">
        <v>595</v>
      </c>
      <c r="I80" t="s">
        <v>596</v>
      </c>
    </row>
    <row r="81" spans="1:11" x14ac:dyDescent="0.3">
      <c r="A81" s="5" t="s">
        <v>924</v>
      </c>
      <c r="B81" s="4">
        <v>1</v>
      </c>
      <c r="C81" s="6">
        <v>1.5625E-2</v>
      </c>
      <c r="D81" s="4">
        <v>6</v>
      </c>
      <c r="E81" s="6">
        <v>9.375E-2</v>
      </c>
      <c r="F81" s="4">
        <v>33</v>
      </c>
      <c r="G81" s="6">
        <v>0.515625</v>
      </c>
      <c r="H81" s="4">
        <v>24</v>
      </c>
      <c r="I81" s="6">
        <v>0.375</v>
      </c>
      <c r="J81" s="4">
        <v>64</v>
      </c>
      <c r="K81" s="6">
        <v>1</v>
      </c>
    </row>
    <row r="82" spans="1:11" x14ac:dyDescent="0.3">
      <c r="A82" s="5" t="s">
        <v>925</v>
      </c>
      <c r="B82" s="4">
        <v>1</v>
      </c>
      <c r="C82" s="6">
        <v>1.4285714285714285E-2</v>
      </c>
      <c r="D82" s="4">
        <v>10</v>
      </c>
      <c r="E82" s="6">
        <v>0.14285714285714285</v>
      </c>
      <c r="F82" s="4">
        <v>44</v>
      </c>
      <c r="G82" s="6">
        <v>0.62857142857142856</v>
      </c>
      <c r="H82" s="4">
        <v>15</v>
      </c>
      <c r="I82" s="6">
        <v>0.21428571428571427</v>
      </c>
      <c r="J82" s="4">
        <v>70</v>
      </c>
      <c r="K82" s="6">
        <v>1</v>
      </c>
    </row>
    <row r="83" spans="1:11" x14ac:dyDescent="0.3">
      <c r="A83" s="5" t="s">
        <v>926</v>
      </c>
      <c r="B83" s="4"/>
      <c r="C83" s="6">
        <v>0</v>
      </c>
      <c r="D83" s="4">
        <v>7</v>
      </c>
      <c r="E83" s="6">
        <v>0.25</v>
      </c>
      <c r="F83" s="4">
        <v>17</v>
      </c>
      <c r="G83" s="6">
        <v>0.6071428571428571</v>
      </c>
      <c r="H83" s="4">
        <v>4</v>
      </c>
      <c r="I83" s="6">
        <v>0.14285714285714285</v>
      </c>
      <c r="J83" s="4">
        <v>28</v>
      </c>
      <c r="K83" s="6">
        <v>1</v>
      </c>
    </row>
    <row r="84" spans="1:11" x14ac:dyDescent="0.3">
      <c r="A84" s="5" t="s">
        <v>927</v>
      </c>
      <c r="B84" s="4"/>
      <c r="C84" s="6">
        <v>0</v>
      </c>
      <c r="D84" s="4"/>
      <c r="E84" s="6">
        <v>0</v>
      </c>
      <c r="F84" s="4">
        <v>3</v>
      </c>
      <c r="G84" s="6">
        <v>0.75</v>
      </c>
      <c r="H84" s="4">
        <v>1</v>
      </c>
      <c r="I84" s="6">
        <v>0.25</v>
      </c>
      <c r="J84" s="4">
        <v>4</v>
      </c>
      <c r="K84" s="6">
        <v>1</v>
      </c>
    </row>
    <row r="85" spans="1:11" x14ac:dyDescent="0.3">
      <c r="A85" s="5" t="s">
        <v>928</v>
      </c>
      <c r="B85" s="4"/>
      <c r="C85" s="6">
        <v>0</v>
      </c>
      <c r="D85" s="4">
        <v>9</v>
      </c>
      <c r="E85" s="6">
        <v>0.20930232558139536</v>
      </c>
      <c r="F85" s="4">
        <v>16</v>
      </c>
      <c r="G85" s="6">
        <v>0.37209302325581395</v>
      </c>
      <c r="H85" s="4">
        <v>18</v>
      </c>
      <c r="I85" s="6">
        <v>0.41860465116279072</v>
      </c>
      <c r="J85" s="4">
        <v>43</v>
      </c>
      <c r="K85" s="6">
        <v>1</v>
      </c>
    </row>
    <row r="86" spans="1:11" x14ac:dyDescent="0.3">
      <c r="A86" s="5" t="s">
        <v>477</v>
      </c>
      <c r="B86" s="4">
        <v>2</v>
      </c>
      <c r="C86" s="6">
        <v>9.5693779904306216E-3</v>
      </c>
      <c r="D86" s="4">
        <v>32</v>
      </c>
      <c r="E86" s="6">
        <v>0.15311004784688995</v>
      </c>
      <c r="F86" s="4">
        <v>113</v>
      </c>
      <c r="G86" s="6">
        <v>0.54066985645933019</v>
      </c>
      <c r="H86" s="4">
        <v>62</v>
      </c>
      <c r="I86" s="6">
        <v>0.29665071770334928</v>
      </c>
      <c r="J86" s="4">
        <v>209</v>
      </c>
      <c r="K86" s="6">
        <v>1</v>
      </c>
    </row>
    <row r="89" spans="1:11" x14ac:dyDescent="0.3">
      <c r="B89" s="3" t="s">
        <v>716</v>
      </c>
    </row>
    <row r="90" spans="1:11" x14ac:dyDescent="0.3">
      <c r="B90" t="s">
        <v>935</v>
      </c>
      <c r="D90" t="s">
        <v>938</v>
      </c>
      <c r="F90" t="s">
        <v>936</v>
      </c>
      <c r="H90" t="s">
        <v>937</v>
      </c>
      <c r="J90" t="s">
        <v>753</v>
      </c>
      <c r="K90" t="s">
        <v>754</v>
      </c>
    </row>
    <row r="91" spans="1:11" x14ac:dyDescent="0.3">
      <c r="A91" s="3" t="s">
        <v>476</v>
      </c>
      <c r="B91" t="s">
        <v>597</v>
      </c>
      <c r="C91" t="s">
        <v>598</v>
      </c>
      <c r="D91" t="s">
        <v>597</v>
      </c>
      <c r="E91" t="s">
        <v>598</v>
      </c>
      <c r="F91" t="s">
        <v>597</v>
      </c>
      <c r="G91" t="s">
        <v>598</v>
      </c>
      <c r="H91" t="s">
        <v>597</v>
      </c>
      <c r="I91" t="s">
        <v>598</v>
      </c>
    </row>
    <row r="92" spans="1:11" x14ac:dyDescent="0.3">
      <c r="A92" s="5" t="s">
        <v>924</v>
      </c>
      <c r="B92" s="4">
        <v>3</v>
      </c>
      <c r="C92" s="6">
        <v>4.6875E-2</v>
      </c>
      <c r="D92" s="4">
        <v>24</v>
      </c>
      <c r="E92" s="6">
        <v>0.375</v>
      </c>
      <c r="F92" s="4">
        <v>22</v>
      </c>
      <c r="G92" s="6">
        <v>0.34375</v>
      </c>
      <c r="H92" s="4">
        <v>15</v>
      </c>
      <c r="I92" s="6">
        <v>0.234375</v>
      </c>
      <c r="J92" s="4">
        <v>64</v>
      </c>
      <c r="K92" s="6">
        <v>1</v>
      </c>
    </row>
    <row r="93" spans="1:11" x14ac:dyDescent="0.3">
      <c r="A93" s="5" t="s">
        <v>925</v>
      </c>
      <c r="B93" s="4">
        <v>5</v>
      </c>
      <c r="C93" s="6">
        <v>7.1428571428571425E-2</v>
      </c>
      <c r="D93" s="4">
        <v>27</v>
      </c>
      <c r="E93" s="6">
        <v>0.38571428571428573</v>
      </c>
      <c r="F93" s="4">
        <v>35</v>
      </c>
      <c r="G93" s="6">
        <v>0.5</v>
      </c>
      <c r="H93" s="4">
        <v>3</v>
      </c>
      <c r="I93" s="6">
        <v>4.2857142857142858E-2</v>
      </c>
      <c r="J93" s="4">
        <v>70</v>
      </c>
      <c r="K93" s="6">
        <v>1</v>
      </c>
    </row>
    <row r="94" spans="1:11" x14ac:dyDescent="0.3">
      <c r="A94" s="5" t="s">
        <v>926</v>
      </c>
      <c r="B94" s="4"/>
      <c r="C94" s="6">
        <v>0</v>
      </c>
      <c r="D94" s="4">
        <v>14</v>
      </c>
      <c r="E94" s="6">
        <v>0.5</v>
      </c>
      <c r="F94" s="4">
        <v>13</v>
      </c>
      <c r="G94" s="6">
        <v>0.4642857142857143</v>
      </c>
      <c r="H94" s="4">
        <v>1</v>
      </c>
      <c r="I94" s="6">
        <v>3.5714285714285712E-2</v>
      </c>
      <c r="J94" s="4">
        <v>28</v>
      </c>
      <c r="K94" s="6">
        <v>1</v>
      </c>
    </row>
    <row r="95" spans="1:11" x14ac:dyDescent="0.3">
      <c r="A95" s="5" t="s">
        <v>927</v>
      </c>
      <c r="B95" s="4"/>
      <c r="C95" s="6">
        <v>0</v>
      </c>
      <c r="D95" s="4">
        <v>1</v>
      </c>
      <c r="E95" s="6">
        <v>0.25</v>
      </c>
      <c r="F95" s="4">
        <v>3</v>
      </c>
      <c r="G95" s="6">
        <v>0.75</v>
      </c>
      <c r="H95" s="4"/>
      <c r="I95" s="6">
        <v>0</v>
      </c>
      <c r="J95" s="4">
        <v>4</v>
      </c>
      <c r="K95" s="6">
        <v>1</v>
      </c>
    </row>
    <row r="96" spans="1:11" x14ac:dyDescent="0.3">
      <c r="A96" s="5" t="s">
        <v>928</v>
      </c>
      <c r="B96" s="4">
        <v>3</v>
      </c>
      <c r="C96" s="6">
        <v>6.9767441860465115E-2</v>
      </c>
      <c r="D96" s="4">
        <v>11</v>
      </c>
      <c r="E96" s="6">
        <v>0.2558139534883721</v>
      </c>
      <c r="F96" s="4">
        <v>16</v>
      </c>
      <c r="G96" s="6">
        <v>0.37209302325581395</v>
      </c>
      <c r="H96" s="4">
        <v>13</v>
      </c>
      <c r="I96" s="6">
        <v>0.30232558139534882</v>
      </c>
      <c r="J96" s="4">
        <v>43</v>
      </c>
      <c r="K96" s="6">
        <v>1</v>
      </c>
    </row>
    <row r="97" spans="1:11" x14ac:dyDescent="0.3">
      <c r="A97" s="5" t="s">
        <v>477</v>
      </c>
      <c r="B97" s="4">
        <v>11</v>
      </c>
      <c r="C97" s="6">
        <v>5.2631578947368418E-2</v>
      </c>
      <c r="D97" s="4">
        <v>77</v>
      </c>
      <c r="E97" s="6">
        <v>0.36842105263157893</v>
      </c>
      <c r="F97" s="4">
        <v>89</v>
      </c>
      <c r="G97" s="6">
        <v>0.42583732057416268</v>
      </c>
      <c r="H97" s="4">
        <v>32</v>
      </c>
      <c r="I97" s="6">
        <v>0.15311004784688995</v>
      </c>
      <c r="J97" s="4">
        <v>209</v>
      </c>
      <c r="K97" s="6">
        <v>1</v>
      </c>
    </row>
    <row r="100" spans="1:11" x14ac:dyDescent="0.3">
      <c r="B100" s="3" t="s">
        <v>716</v>
      </c>
    </row>
    <row r="101" spans="1:11" x14ac:dyDescent="0.3">
      <c r="B101" t="s">
        <v>935</v>
      </c>
      <c r="D101" t="s">
        <v>938</v>
      </c>
      <c r="F101" t="s">
        <v>936</v>
      </c>
      <c r="H101" t="s">
        <v>937</v>
      </c>
      <c r="J101" t="s">
        <v>755</v>
      </c>
      <c r="K101" t="s">
        <v>756</v>
      </c>
    </row>
    <row r="102" spans="1:11" x14ac:dyDescent="0.3">
      <c r="A102" s="3" t="s">
        <v>476</v>
      </c>
      <c r="B102" t="s">
        <v>600</v>
      </c>
      <c r="C102" t="s">
        <v>601</v>
      </c>
      <c r="D102" t="s">
        <v>600</v>
      </c>
      <c r="E102" t="s">
        <v>601</v>
      </c>
      <c r="F102" t="s">
        <v>600</v>
      </c>
      <c r="G102" t="s">
        <v>601</v>
      </c>
      <c r="H102" t="s">
        <v>600</v>
      </c>
      <c r="I102" t="s">
        <v>601</v>
      </c>
    </row>
    <row r="103" spans="1:11" x14ac:dyDescent="0.3">
      <c r="A103" s="5" t="s">
        <v>924</v>
      </c>
      <c r="B103" s="4">
        <v>1</v>
      </c>
      <c r="C103" s="6">
        <v>1.5625E-2</v>
      </c>
      <c r="D103" s="4">
        <v>16</v>
      </c>
      <c r="E103" s="6">
        <v>0.25</v>
      </c>
      <c r="F103" s="4">
        <v>21</v>
      </c>
      <c r="G103" s="6">
        <v>0.328125</v>
      </c>
      <c r="H103" s="4">
        <v>26</v>
      </c>
      <c r="I103" s="6">
        <v>0.40625</v>
      </c>
      <c r="J103" s="4">
        <v>64</v>
      </c>
      <c r="K103" s="6">
        <v>1</v>
      </c>
    </row>
    <row r="104" spans="1:11" x14ac:dyDescent="0.3">
      <c r="A104" s="5" t="s">
        <v>925</v>
      </c>
      <c r="B104" s="4">
        <v>2</v>
      </c>
      <c r="C104" s="6">
        <v>2.8571428571428571E-2</v>
      </c>
      <c r="D104" s="4">
        <v>17</v>
      </c>
      <c r="E104" s="6">
        <v>0.24285714285714285</v>
      </c>
      <c r="F104" s="4">
        <v>27</v>
      </c>
      <c r="G104" s="6">
        <v>0.38571428571428573</v>
      </c>
      <c r="H104" s="4">
        <v>24</v>
      </c>
      <c r="I104" s="6">
        <v>0.34285714285714286</v>
      </c>
      <c r="J104" s="4">
        <v>70</v>
      </c>
      <c r="K104" s="6">
        <v>1</v>
      </c>
    </row>
    <row r="105" spans="1:11" x14ac:dyDescent="0.3">
      <c r="A105" s="5" t="s">
        <v>926</v>
      </c>
      <c r="B105" s="4">
        <v>1</v>
      </c>
      <c r="C105" s="6">
        <v>3.5714285714285712E-2</v>
      </c>
      <c r="D105" s="4">
        <v>4</v>
      </c>
      <c r="E105" s="6">
        <v>0.14285714285714285</v>
      </c>
      <c r="F105" s="4">
        <v>11</v>
      </c>
      <c r="G105" s="6">
        <v>0.39285714285714285</v>
      </c>
      <c r="H105" s="4">
        <v>12</v>
      </c>
      <c r="I105" s="6">
        <v>0.42857142857142855</v>
      </c>
      <c r="J105" s="4">
        <v>28</v>
      </c>
      <c r="K105" s="6">
        <v>1</v>
      </c>
    </row>
    <row r="106" spans="1:11" x14ac:dyDescent="0.3">
      <c r="A106" s="5" t="s">
        <v>927</v>
      </c>
      <c r="B106" s="4"/>
      <c r="C106" s="6">
        <v>0</v>
      </c>
      <c r="D106" s="4"/>
      <c r="E106" s="6">
        <v>0</v>
      </c>
      <c r="F106" s="4">
        <v>3</v>
      </c>
      <c r="G106" s="6">
        <v>0.75</v>
      </c>
      <c r="H106" s="4">
        <v>1</v>
      </c>
      <c r="I106" s="6">
        <v>0.25</v>
      </c>
      <c r="J106" s="4">
        <v>4</v>
      </c>
      <c r="K106" s="6">
        <v>1</v>
      </c>
    </row>
    <row r="107" spans="1:11" x14ac:dyDescent="0.3">
      <c r="A107" s="5" t="s">
        <v>928</v>
      </c>
      <c r="B107" s="4">
        <v>2</v>
      </c>
      <c r="C107" s="6">
        <v>4.6511627906976744E-2</v>
      </c>
      <c r="D107" s="4">
        <v>9</v>
      </c>
      <c r="E107" s="6">
        <v>0.20930232558139536</v>
      </c>
      <c r="F107" s="4">
        <v>13</v>
      </c>
      <c r="G107" s="6">
        <v>0.30232558139534882</v>
      </c>
      <c r="H107" s="4">
        <v>19</v>
      </c>
      <c r="I107" s="6">
        <v>0.44186046511627908</v>
      </c>
      <c r="J107" s="4">
        <v>43</v>
      </c>
      <c r="K107" s="6">
        <v>1</v>
      </c>
    </row>
    <row r="108" spans="1:11" x14ac:dyDescent="0.3">
      <c r="A108" s="5" t="s">
        <v>477</v>
      </c>
      <c r="B108" s="4">
        <v>6</v>
      </c>
      <c r="C108" s="6">
        <v>2.8708133971291867E-2</v>
      </c>
      <c r="D108" s="4">
        <v>46</v>
      </c>
      <c r="E108" s="6">
        <v>0.22009569377990432</v>
      </c>
      <c r="F108" s="4">
        <v>75</v>
      </c>
      <c r="G108" s="6">
        <v>0.35885167464114831</v>
      </c>
      <c r="H108" s="4">
        <v>82</v>
      </c>
      <c r="I108" s="6">
        <v>0.3923444976076555</v>
      </c>
      <c r="J108" s="4">
        <v>209</v>
      </c>
      <c r="K108" s="6">
        <v>1</v>
      </c>
    </row>
    <row r="111" spans="1:11" x14ac:dyDescent="0.3">
      <c r="B111" s="3" t="s">
        <v>716</v>
      </c>
    </row>
    <row r="112" spans="1:11" x14ac:dyDescent="0.3">
      <c r="B112" t="s">
        <v>935</v>
      </c>
      <c r="D112" t="s">
        <v>938</v>
      </c>
      <c r="F112" t="s">
        <v>936</v>
      </c>
      <c r="H112" t="s">
        <v>937</v>
      </c>
      <c r="J112" t="s">
        <v>757</v>
      </c>
      <c r="K112" t="s">
        <v>758</v>
      </c>
    </row>
    <row r="113" spans="1:11" x14ac:dyDescent="0.3">
      <c r="A113" s="3" t="s">
        <v>476</v>
      </c>
      <c r="B113" t="s">
        <v>602</v>
      </c>
      <c r="C113" t="s">
        <v>603</v>
      </c>
      <c r="D113" t="s">
        <v>602</v>
      </c>
      <c r="E113" t="s">
        <v>603</v>
      </c>
      <c r="F113" t="s">
        <v>602</v>
      </c>
      <c r="G113" t="s">
        <v>603</v>
      </c>
      <c r="H113" t="s">
        <v>602</v>
      </c>
      <c r="I113" t="s">
        <v>603</v>
      </c>
    </row>
    <row r="114" spans="1:11" x14ac:dyDescent="0.3">
      <c r="A114" s="5" t="s">
        <v>924</v>
      </c>
      <c r="B114" s="4">
        <v>5</v>
      </c>
      <c r="C114" s="6">
        <v>7.8125E-2</v>
      </c>
      <c r="D114" s="4">
        <v>14</v>
      </c>
      <c r="E114" s="6">
        <v>0.21875</v>
      </c>
      <c r="F114" s="4">
        <v>23</v>
      </c>
      <c r="G114" s="6">
        <v>0.359375</v>
      </c>
      <c r="H114" s="4">
        <v>22</v>
      </c>
      <c r="I114" s="6">
        <v>0.34375</v>
      </c>
      <c r="J114" s="4">
        <v>64</v>
      </c>
      <c r="K114" s="6">
        <v>1</v>
      </c>
    </row>
    <row r="115" spans="1:11" x14ac:dyDescent="0.3">
      <c r="A115" s="5" t="s">
        <v>925</v>
      </c>
      <c r="B115" s="4">
        <v>7</v>
      </c>
      <c r="C115" s="6">
        <v>0.1</v>
      </c>
      <c r="D115" s="4">
        <v>15</v>
      </c>
      <c r="E115" s="6">
        <v>0.21428571428571427</v>
      </c>
      <c r="F115" s="4">
        <v>25</v>
      </c>
      <c r="G115" s="6">
        <v>0.35714285714285715</v>
      </c>
      <c r="H115" s="4">
        <v>23</v>
      </c>
      <c r="I115" s="6">
        <v>0.32857142857142857</v>
      </c>
      <c r="J115" s="4">
        <v>70</v>
      </c>
      <c r="K115" s="6">
        <v>1</v>
      </c>
    </row>
    <row r="116" spans="1:11" x14ac:dyDescent="0.3">
      <c r="A116" s="5" t="s">
        <v>926</v>
      </c>
      <c r="B116" s="4">
        <v>1</v>
      </c>
      <c r="C116" s="6">
        <v>3.5714285714285712E-2</v>
      </c>
      <c r="D116" s="4">
        <v>11</v>
      </c>
      <c r="E116" s="6">
        <v>0.39285714285714285</v>
      </c>
      <c r="F116" s="4">
        <v>14</v>
      </c>
      <c r="G116" s="6">
        <v>0.5</v>
      </c>
      <c r="H116" s="4">
        <v>2</v>
      </c>
      <c r="I116" s="6">
        <v>7.1428571428571425E-2</v>
      </c>
      <c r="J116" s="4">
        <v>28</v>
      </c>
      <c r="K116" s="6">
        <v>1</v>
      </c>
    </row>
    <row r="117" spans="1:11" x14ac:dyDescent="0.3">
      <c r="A117" s="5" t="s">
        <v>927</v>
      </c>
      <c r="B117" s="4"/>
      <c r="C117" s="6">
        <v>0</v>
      </c>
      <c r="D117" s="4">
        <v>1</v>
      </c>
      <c r="E117" s="6">
        <v>0.25</v>
      </c>
      <c r="F117" s="4">
        <v>1</v>
      </c>
      <c r="G117" s="6">
        <v>0.25</v>
      </c>
      <c r="H117" s="4">
        <v>2</v>
      </c>
      <c r="I117" s="6">
        <v>0.5</v>
      </c>
      <c r="J117" s="4">
        <v>4</v>
      </c>
      <c r="K117" s="6">
        <v>1</v>
      </c>
    </row>
    <row r="118" spans="1:11" x14ac:dyDescent="0.3">
      <c r="A118" s="5" t="s">
        <v>928</v>
      </c>
      <c r="B118" s="4">
        <v>6</v>
      </c>
      <c r="C118" s="6">
        <v>0.13953488372093023</v>
      </c>
      <c r="D118" s="4">
        <v>9</v>
      </c>
      <c r="E118" s="6">
        <v>0.20930232558139536</v>
      </c>
      <c r="F118" s="4">
        <v>16</v>
      </c>
      <c r="G118" s="6">
        <v>0.37209302325581395</v>
      </c>
      <c r="H118" s="4">
        <v>12</v>
      </c>
      <c r="I118" s="6">
        <v>0.27906976744186046</v>
      </c>
      <c r="J118" s="4">
        <v>43</v>
      </c>
      <c r="K118" s="6">
        <v>1</v>
      </c>
    </row>
    <row r="119" spans="1:11" x14ac:dyDescent="0.3">
      <c r="A119" s="5" t="s">
        <v>477</v>
      </c>
      <c r="B119" s="4">
        <v>19</v>
      </c>
      <c r="C119" s="6">
        <v>9.0909090909090912E-2</v>
      </c>
      <c r="D119" s="4">
        <v>50</v>
      </c>
      <c r="E119" s="6">
        <v>0.23923444976076555</v>
      </c>
      <c r="F119" s="4">
        <v>79</v>
      </c>
      <c r="G119" s="6">
        <v>0.37799043062200954</v>
      </c>
      <c r="H119" s="4">
        <v>61</v>
      </c>
      <c r="I119" s="6">
        <v>0.291866028708134</v>
      </c>
      <c r="J119" s="4">
        <v>209</v>
      </c>
      <c r="K119" s="6">
        <v>1</v>
      </c>
    </row>
    <row r="122" spans="1:11" x14ac:dyDescent="0.3">
      <c r="B122" s="3" t="s">
        <v>716</v>
      </c>
    </row>
    <row r="123" spans="1:11" x14ac:dyDescent="0.3">
      <c r="B123" t="s">
        <v>935</v>
      </c>
      <c r="D123" t="s">
        <v>938</v>
      </c>
      <c r="F123" t="s">
        <v>936</v>
      </c>
      <c r="H123" t="s">
        <v>937</v>
      </c>
      <c r="J123" t="s">
        <v>759</v>
      </c>
      <c r="K123" t="s">
        <v>760</v>
      </c>
    </row>
    <row r="124" spans="1:11" x14ac:dyDescent="0.3">
      <c r="A124" s="3" t="s">
        <v>476</v>
      </c>
      <c r="B124" t="s">
        <v>604</v>
      </c>
      <c r="C124" t="s">
        <v>605</v>
      </c>
      <c r="D124" t="s">
        <v>604</v>
      </c>
      <c r="E124" t="s">
        <v>605</v>
      </c>
      <c r="F124" t="s">
        <v>604</v>
      </c>
      <c r="G124" t="s">
        <v>605</v>
      </c>
      <c r="H124" t="s">
        <v>604</v>
      </c>
      <c r="I124" t="s">
        <v>605</v>
      </c>
    </row>
    <row r="125" spans="1:11" x14ac:dyDescent="0.3">
      <c r="A125" s="5" t="s">
        <v>924</v>
      </c>
      <c r="B125" s="4">
        <v>26</v>
      </c>
      <c r="C125" s="6">
        <v>0.40625</v>
      </c>
      <c r="D125" s="4">
        <v>8</v>
      </c>
      <c r="E125" s="6">
        <v>0.125</v>
      </c>
      <c r="F125" s="4">
        <v>24</v>
      </c>
      <c r="G125" s="6">
        <v>0.375</v>
      </c>
      <c r="H125" s="4">
        <v>6</v>
      </c>
      <c r="I125" s="6">
        <v>9.375E-2</v>
      </c>
      <c r="J125" s="4">
        <v>64</v>
      </c>
      <c r="K125" s="6">
        <v>1</v>
      </c>
    </row>
    <row r="126" spans="1:11" x14ac:dyDescent="0.3">
      <c r="A126" s="5" t="s">
        <v>925</v>
      </c>
      <c r="B126" s="4">
        <v>28</v>
      </c>
      <c r="C126" s="6">
        <v>0.4</v>
      </c>
      <c r="D126" s="4">
        <v>17</v>
      </c>
      <c r="E126" s="6">
        <v>0.24285714285714285</v>
      </c>
      <c r="F126" s="4">
        <v>20</v>
      </c>
      <c r="G126" s="6">
        <v>0.2857142857142857</v>
      </c>
      <c r="H126" s="4">
        <v>5</v>
      </c>
      <c r="I126" s="6">
        <v>7.1428571428571425E-2</v>
      </c>
      <c r="J126" s="4">
        <v>70</v>
      </c>
      <c r="K126" s="6">
        <v>1</v>
      </c>
    </row>
    <row r="127" spans="1:11" x14ac:dyDescent="0.3">
      <c r="A127" s="5" t="s">
        <v>926</v>
      </c>
      <c r="B127" s="4">
        <v>11</v>
      </c>
      <c r="C127" s="6">
        <v>0.39285714285714285</v>
      </c>
      <c r="D127" s="4">
        <v>5</v>
      </c>
      <c r="E127" s="6">
        <v>0.17857142857142858</v>
      </c>
      <c r="F127" s="4">
        <v>8</v>
      </c>
      <c r="G127" s="6">
        <v>0.2857142857142857</v>
      </c>
      <c r="H127" s="4">
        <v>4</v>
      </c>
      <c r="I127" s="6">
        <v>0.14285714285714285</v>
      </c>
      <c r="J127" s="4">
        <v>28</v>
      </c>
      <c r="K127" s="6">
        <v>1</v>
      </c>
    </row>
    <row r="128" spans="1:11" x14ac:dyDescent="0.3">
      <c r="A128" s="5" t="s">
        <v>927</v>
      </c>
      <c r="B128" s="4">
        <v>2</v>
      </c>
      <c r="C128" s="6">
        <v>0.5</v>
      </c>
      <c r="D128" s="4"/>
      <c r="E128" s="6">
        <v>0</v>
      </c>
      <c r="F128" s="4">
        <v>1</v>
      </c>
      <c r="G128" s="6">
        <v>0.25</v>
      </c>
      <c r="H128" s="4">
        <v>1</v>
      </c>
      <c r="I128" s="6">
        <v>0.25</v>
      </c>
      <c r="J128" s="4">
        <v>4</v>
      </c>
      <c r="K128" s="6">
        <v>1</v>
      </c>
    </row>
    <row r="129" spans="1:11" x14ac:dyDescent="0.3">
      <c r="A129" s="5" t="s">
        <v>928</v>
      </c>
      <c r="B129" s="4">
        <v>23</v>
      </c>
      <c r="C129" s="6">
        <v>0.53488372093023251</v>
      </c>
      <c r="D129" s="4">
        <v>7</v>
      </c>
      <c r="E129" s="6">
        <v>0.16279069767441862</v>
      </c>
      <c r="F129" s="4">
        <v>6</v>
      </c>
      <c r="G129" s="6">
        <v>0.13953488372093023</v>
      </c>
      <c r="H129" s="4">
        <v>7</v>
      </c>
      <c r="I129" s="6">
        <v>0.16279069767441862</v>
      </c>
      <c r="J129" s="4">
        <v>43</v>
      </c>
      <c r="K129" s="6">
        <v>1</v>
      </c>
    </row>
    <row r="130" spans="1:11" x14ac:dyDescent="0.3">
      <c r="A130" s="5" t="s">
        <v>477</v>
      </c>
      <c r="B130" s="4">
        <v>90</v>
      </c>
      <c r="C130" s="6">
        <v>0.43062200956937802</v>
      </c>
      <c r="D130" s="4">
        <v>37</v>
      </c>
      <c r="E130" s="6">
        <v>0.17703349282296652</v>
      </c>
      <c r="F130" s="4">
        <v>59</v>
      </c>
      <c r="G130" s="6">
        <v>0.28229665071770332</v>
      </c>
      <c r="H130" s="4">
        <v>23</v>
      </c>
      <c r="I130" s="6">
        <v>0.11004784688995216</v>
      </c>
      <c r="J130" s="4">
        <v>209</v>
      </c>
      <c r="K130" s="6">
        <v>1</v>
      </c>
    </row>
    <row r="133" spans="1:11" x14ac:dyDescent="0.3">
      <c r="B133" s="3" t="s">
        <v>716</v>
      </c>
    </row>
    <row r="134" spans="1:11" x14ac:dyDescent="0.3">
      <c r="B134" t="s">
        <v>935</v>
      </c>
      <c r="D134" t="s">
        <v>938</v>
      </c>
      <c r="F134" t="s">
        <v>936</v>
      </c>
      <c r="H134" t="s">
        <v>937</v>
      </c>
      <c r="J134" t="s">
        <v>761</v>
      </c>
      <c r="K134" t="s">
        <v>762</v>
      </c>
    </row>
    <row r="135" spans="1:11" x14ac:dyDescent="0.3">
      <c r="A135" s="3" t="s">
        <v>476</v>
      </c>
      <c r="B135" t="s">
        <v>599</v>
      </c>
      <c r="C135" t="s">
        <v>606</v>
      </c>
      <c r="D135" t="s">
        <v>599</v>
      </c>
      <c r="E135" t="s">
        <v>606</v>
      </c>
      <c r="F135" t="s">
        <v>599</v>
      </c>
      <c r="G135" t="s">
        <v>606</v>
      </c>
      <c r="H135" t="s">
        <v>599</v>
      </c>
      <c r="I135" t="s">
        <v>606</v>
      </c>
    </row>
    <row r="136" spans="1:11" x14ac:dyDescent="0.3">
      <c r="A136" s="5" t="s">
        <v>924</v>
      </c>
      <c r="B136" s="4">
        <v>22</v>
      </c>
      <c r="C136" s="6">
        <v>0.34375</v>
      </c>
      <c r="D136" s="4">
        <v>14</v>
      </c>
      <c r="E136" s="6">
        <v>0.21875</v>
      </c>
      <c r="F136" s="4">
        <v>17</v>
      </c>
      <c r="G136" s="6">
        <v>0.265625</v>
      </c>
      <c r="H136" s="4">
        <v>11</v>
      </c>
      <c r="I136" s="6">
        <v>0.171875</v>
      </c>
      <c r="J136" s="4">
        <v>64</v>
      </c>
      <c r="K136" s="6">
        <v>1</v>
      </c>
    </row>
    <row r="137" spans="1:11" x14ac:dyDescent="0.3">
      <c r="A137" s="5" t="s">
        <v>925</v>
      </c>
      <c r="B137" s="4">
        <v>32</v>
      </c>
      <c r="C137" s="6">
        <v>0.45714285714285713</v>
      </c>
      <c r="D137" s="4">
        <v>13</v>
      </c>
      <c r="E137" s="6">
        <v>0.18571428571428572</v>
      </c>
      <c r="F137" s="4">
        <v>16</v>
      </c>
      <c r="G137" s="6">
        <v>0.22857142857142856</v>
      </c>
      <c r="H137" s="4">
        <v>9</v>
      </c>
      <c r="I137" s="6">
        <v>0.12857142857142856</v>
      </c>
      <c r="J137" s="4">
        <v>70</v>
      </c>
      <c r="K137" s="6">
        <v>1</v>
      </c>
    </row>
    <row r="138" spans="1:11" x14ac:dyDescent="0.3">
      <c r="A138" s="5" t="s">
        <v>926</v>
      </c>
      <c r="B138" s="4">
        <v>18</v>
      </c>
      <c r="C138" s="6">
        <v>0.6428571428571429</v>
      </c>
      <c r="D138" s="4">
        <v>3</v>
      </c>
      <c r="E138" s="6">
        <v>0.10714285714285714</v>
      </c>
      <c r="F138" s="4">
        <v>4</v>
      </c>
      <c r="G138" s="6">
        <v>0.14285714285714285</v>
      </c>
      <c r="H138" s="4">
        <v>3</v>
      </c>
      <c r="I138" s="6">
        <v>0.10714285714285714</v>
      </c>
      <c r="J138" s="4">
        <v>28</v>
      </c>
      <c r="K138" s="6">
        <v>1</v>
      </c>
    </row>
    <row r="139" spans="1:11" x14ac:dyDescent="0.3">
      <c r="A139" s="5" t="s">
        <v>927</v>
      </c>
      <c r="B139" s="4">
        <v>1</v>
      </c>
      <c r="C139" s="6">
        <v>0.25</v>
      </c>
      <c r="D139" s="4"/>
      <c r="E139" s="6">
        <v>0</v>
      </c>
      <c r="F139" s="4">
        <v>1</v>
      </c>
      <c r="G139" s="6">
        <v>0.25</v>
      </c>
      <c r="H139" s="4">
        <v>2</v>
      </c>
      <c r="I139" s="6">
        <v>0.5</v>
      </c>
      <c r="J139" s="4">
        <v>4</v>
      </c>
      <c r="K139" s="6">
        <v>1</v>
      </c>
    </row>
    <row r="140" spans="1:11" x14ac:dyDescent="0.3">
      <c r="A140" s="5" t="s">
        <v>928</v>
      </c>
      <c r="B140" s="4">
        <v>20</v>
      </c>
      <c r="C140" s="6">
        <v>0.46511627906976744</v>
      </c>
      <c r="D140" s="4">
        <v>6</v>
      </c>
      <c r="E140" s="6">
        <v>0.13953488372093023</v>
      </c>
      <c r="F140" s="4">
        <v>10</v>
      </c>
      <c r="G140" s="6">
        <v>0.23255813953488372</v>
      </c>
      <c r="H140" s="4">
        <v>7</v>
      </c>
      <c r="I140" s="6">
        <v>0.16279069767441862</v>
      </c>
      <c r="J140" s="4">
        <v>43</v>
      </c>
      <c r="K140" s="6">
        <v>1</v>
      </c>
    </row>
    <row r="141" spans="1:11" x14ac:dyDescent="0.3">
      <c r="A141" s="5" t="s">
        <v>477</v>
      </c>
      <c r="B141" s="4">
        <v>93</v>
      </c>
      <c r="C141" s="6">
        <v>0.44497607655502391</v>
      </c>
      <c r="D141" s="4">
        <v>36</v>
      </c>
      <c r="E141" s="6">
        <v>0.17224880382775121</v>
      </c>
      <c r="F141" s="4">
        <v>48</v>
      </c>
      <c r="G141" s="6">
        <v>0.22966507177033493</v>
      </c>
      <c r="H141" s="4">
        <v>32</v>
      </c>
      <c r="I141" s="6">
        <v>0.15311004784688995</v>
      </c>
      <c r="J141" s="4">
        <v>209</v>
      </c>
      <c r="K141" s="6">
        <v>1</v>
      </c>
    </row>
    <row r="144" spans="1:11" x14ac:dyDescent="0.3">
      <c r="B144" s="3" t="s">
        <v>716</v>
      </c>
    </row>
    <row r="145" spans="1:11" x14ac:dyDescent="0.3">
      <c r="B145" t="s">
        <v>935</v>
      </c>
      <c r="D145" t="s">
        <v>938</v>
      </c>
      <c r="F145" t="s">
        <v>936</v>
      </c>
      <c r="H145" t="s">
        <v>937</v>
      </c>
      <c r="J145" t="s">
        <v>763</v>
      </c>
      <c r="K145" t="s">
        <v>764</v>
      </c>
    </row>
    <row r="146" spans="1:11" x14ac:dyDescent="0.3">
      <c r="A146" s="3" t="s">
        <v>476</v>
      </c>
      <c r="B146" t="s">
        <v>607</v>
      </c>
      <c r="C146" t="s">
        <v>608</v>
      </c>
      <c r="D146" t="s">
        <v>607</v>
      </c>
      <c r="E146" t="s">
        <v>608</v>
      </c>
      <c r="F146" t="s">
        <v>607</v>
      </c>
      <c r="G146" t="s">
        <v>608</v>
      </c>
      <c r="H146" t="s">
        <v>607</v>
      </c>
      <c r="I146" t="s">
        <v>608</v>
      </c>
    </row>
    <row r="147" spans="1:11" x14ac:dyDescent="0.3">
      <c r="A147" s="5" t="s">
        <v>924</v>
      </c>
      <c r="B147" s="4">
        <v>35</v>
      </c>
      <c r="C147" s="6">
        <v>0.546875</v>
      </c>
      <c r="D147" s="4">
        <v>11</v>
      </c>
      <c r="E147" s="6">
        <v>0.171875</v>
      </c>
      <c r="F147" s="4">
        <v>14</v>
      </c>
      <c r="G147" s="6">
        <v>0.21875</v>
      </c>
      <c r="H147" s="4">
        <v>4</v>
      </c>
      <c r="I147" s="6">
        <v>6.25E-2</v>
      </c>
      <c r="J147" s="4">
        <v>64</v>
      </c>
      <c r="K147" s="6">
        <v>1</v>
      </c>
    </row>
    <row r="148" spans="1:11" x14ac:dyDescent="0.3">
      <c r="A148" s="5" t="s">
        <v>925</v>
      </c>
      <c r="B148" s="4">
        <v>43</v>
      </c>
      <c r="C148" s="6">
        <v>0.61428571428571432</v>
      </c>
      <c r="D148" s="4">
        <v>13</v>
      </c>
      <c r="E148" s="6">
        <v>0.18571428571428572</v>
      </c>
      <c r="F148" s="4">
        <v>9</v>
      </c>
      <c r="G148" s="6">
        <v>0.12857142857142856</v>
      </c>
      <c r="H148" s="4">
        <v>5</v>
      </c>
      <c r="I148" s="6">
        <v>7.1428571428571425E-2</v>
      </c>
      <c r="J148" s="4">
        <v>70</v>
      </c>
      <c r="K148" s="6">
        <v>1</v>
      </c>
    </row>
    <row r="149" spans="1:11" x14ac:dyDescent="0.3">
      <c r="A149" s="5" t="s">
        <v>926</v>
      </c>
      <c r="B149" s="4">
        <v>17</v>
      </c>
      <c r="C149" s="6">
        <v>0.6071428571428571</v>
      </c>
      <c r="D149" s="4">
        <v>3</v>
      </c>
      <c r="E149" s="6">
        <v>0.10714285714285714</v>
      </c>
      <c r="F149" s="4">
        <v>5</v>
      </c>
      <c r="G149" s="6">
        <v>0.17857142857142858</v>
      </c>
      <c r="H149" s="4">
        <v>3</v>
      </c>
      <c r="I149" s="6">
        <v>0.10714285714285714</v>
      </c>
      <c r="J149" s="4">
        <v>28</v>
      </c>
      <c r="K149" s="6">
        <v>1</v>
      </c>
    </row>
    <row r="150" spans="1:11" x14ac:dyDescent="0.3">
      <c r="A150" s="5" t="s">
        <v>927</v>
      </c>
      <c r="B150" s="4">
        <v>2</v>
      </c>
      <c r="C150" s="6">
        <v>0.5</v>
      </c>
      <c r="D150" s="4"/>
      <c r="E150" s="6">
        <v>0</v>
      </c>
      <c r="F150" s="4">
        <v>1</v>
      </c>
      <c r="G150" s="6">
        <v>0.25</v>
      </c>
      <c r="H150" s="4">
        <v>1</v>
      </c>
      <c r="I150" s="6">
        <v>0.25</v>
      </c>
      <c r="J150" s="4">
        <v>4</v>
      </c>
      <c r="K150" s="6">
        <v>1</v>
      </c>
    </row>
    <row r="151" spans="1:11" x14ac:dyDescent="0.3">
      <c r="A151" s="5" t="s">
        <v>928</v>
      </c>
      <c r="B151" s="4">
        <v>25</v>
      </c>
      <c r="C151" s="6">
        <v>0.58139534883720934</v>
      </c>
      <c r="D151" s="4">
        <v>6</v>
      </c>
      <c r="E151" s="6">
        <v>0.13953488372093023</v>
      </c>
      <c r="F151" s="4">
        <v>8</v>
      </c>
      <c r="G151" s="6">
        <v>0.18604651162790697</v>
      </c>
      <c r="H151" s="4">
        <v>4</v>
      </c>
      <c r="I151" s="6">
        <v>9.3023255813953487E-2</v>
      </c>
      <c r="J151" s="4">
        <v>43</v>
      </c>
      <c r="K151" s="6">
        <v>1</v>
      </c>
    </row>
    <row r="152" spans="1:11" x14ac:dyDescent="0.3">
      <c r="A152" s="5" t="s">
        <v>477</v>
      </c>
      <c r="B152" s="4">
        <v>122</v>
      </c>
      <c r="C152" s="6">
        <v>0.58373205741626799</v>
      </c>
      <c r="D152" s="4">
        <v>33</v>
      </c>
      <c r="E152" s="6">
        <v>0.15789473684210525</v>
      </c>
      <c r="F152" s="4">
        <v>37</v>
      </c>
      <c r="G152" s="6">
        <v>0.17703349282296652</v>
      </c>
      <c r="H152" s="4">
        <v>17</v>
      </c>
      <c r="I152" s="6">
        <v>8.1339712918660281E-2</v>
      </c>
      <c r="J152" s="4">
        <v>209</v>
      </c>
      <c r="K152" s="6">
        <v>1</v>
      </c>
    </row>
    <row r="156" spans="1:11" x14ac:dyDescent="0.3">
      <c r="B156" s="3" t="s">
        <v>716</v>
      </c>
    </row>
    <row r="157" spans="1:11" x14ac:dyDescent="0.3">
      <c r="B157" t="s">
        <v>935</v>
      </c>
      <c r="D157" t="s">
        <v>938</v>
      </c>
      <c r="F157" t="s">
        <v>936</v>
      </c>
      <c r="H157" t="s">
        <v>937</v>
      </c>
      <c r="J157" t="s">
        <v>765</v>
      </c>
      <c r="K157" t="s">
        <v>766</v>
      </c>
    </row>
    <row r="158" spans="1:11" x14ac:dyDescent="0.3">
      <c r="A158" s="3" t="s">
        <v>476</v>
      </c>
      <c r="B158" t="s">
        <v>609</v>
      </c>
      <c r="C158" t="s">
        <v>610</v>
      </c>
      <c r="D158" t="s">
        <v>609</v>
      </c>
      <c r="E158" t="s">
        <v>610</v>
      </c>
      <c r="F158" t="s">
        <v>609</v>
      </c>
      <c r="G158" t="s">
        <v>610</v>
      </c>
      <c r="H158" t="s">
        <v>609</v>
      </c>
      <c r="I158" t="s">
        <v>610</v>
      </c>
    </row>
    <row r="159" spans="1:11" x14ac:dyDescent="0.3">
      <c r="A159" s="5" t="s">
        <v>924</v>
      </c>
      <c r="B159" s="4">
        <v>9</v>
      </c>
      <c r="C159" s="6">
        <v>0.140625</v>
      </c>
      <c r="D159" s="4">
        <v>17</v>
      </c>
      <c r="E159" s="6">
        <v>0.265625</v>
      </c>
      <c r="F159" s="4">
        <v>24</v>
      </c>
      <c r="G159" s="6">
        <v>0.375</v>
      </c>
      <c r="H159" s="4">
        <v>14</v>
      </c>
      <c r="I159" s="6">
        <v>0.21875</v>
      </c>
      <c r="J159" s="4">
        <v>64</v>
      </c>
      <c r="K159" s="6">
        <v>1</v>
      </c>
    </row>
    <row r="160" spans="1:11" x14ac:dyDescent="0.3">
      <c r="A160" s="5" t="s">
        <v>925</v>
      </c>
      <c r="B160" s="4">
        <v>7</v>
      </c>
      <c r="C160" s="6">
        <v>0.1</v>
      </c>
      <c r="D160" s="4">
        <v>21</v>
      </c>
      <c r="E160" s="6">
        <v>0.3</v>
      </c>
      <c r="F160" s="4">
        <v>28</v>
      </c>
      <c r="G160" s="6">
        <v>0.4</v>
      </c>
      <c r="H160" s="4">
        <v>14</v>
      </c>
      <c r="I160" s="6">
        <v>0.2</v>
      </c>
      <c r="J160" s="4">
        <v>70</v>
      </c>
      <c r="K160" s="6">
        <v>1</v>
      </c>
    </row>
    <row r="161" spans="1:11" x14ac:dyDescent="0.3">
      <c r="A161" s="5" t="s">
        <v>926</v>
      </c>
      <c r="B161" s="4">
        <v>3</v>
      </c>
      <c r="C161" s="6">
        <v>0.10714285714285714</v>
      </c>
      <c r="D161" s="4">
        <v>4</v>
      </c>
      <c r="E161" s="6">
        <v>0.14285714285714285</v>
      </c>
      <c r="F161" s="4">
        <v>13</v>
      </c>
      <c r="G161" s="6">
        <v>0.4642857142857143</v>
      </c>
      <c r="H161" s="4">
        <v>8</v>
      </c>
      <c r="I161" s="6">
        <v>0.2857142857142857</v>
      </c>
      <c r="J161" s="4">
        <v>28</v>
      </c>
      <c r="K161" s="6">
        <v>1</v>
      </c>
    </row>
    <row r="162" spans="1:11" x14ac:dyDescent="0.3">
      <c r="A162" s="5" t="s">
        <v>927</v>
      </c>
      <c r="B162" s="4"/>
      <c r="C162" s="6">
        <v>0</v>
      </c>
      <c r="D162" s="4">
        <v>1</v>
      </c>
      <c r="E162" s="6">
        <v>0.25</v>
      </c>
      <c r="F162" s="4">
        <v>2</v>
      </c>
      <c r="G162" s="6">
        <v>0.5</v>
      </c>
      <c r="H162" s="4">
        <v>1</v>
      </c>
      <c r="I162" s="6">
        <v>0.25</v>
      </c>
      <c r="J162" s="4">
        <v>4</v>
      </c>
      <c r="K162" s="6">
        <v>1</v>
      </c>
    </row>
    <row r="163" spans="1:11" x14ac:dyDescent="0.3">
      <c r="A163" s="5" t="s">
        <v>928</v>
      </c>
      <c r="B163" s="4">
        <v>8</v>
      </c>
      <c r="C163" s="6">
        <v>0.18604651162790697</v>
      </c>
      <c r="D163" s="4">
        <v>16</v>
      </c>
      <c r="E163" s="6">
        <v>0.37209302325581395</v>
      </c>
      <c r="F163" s="4">
        <v>10</v>
      </c>
      <c r="G163" s="6">
        <v>0.23255813953488372</v>
      </c>
      <c r="H163" s="4">
        <v>9</v>
      </c>
      <c r="I163" s="6">
        <v>0.20930232558139536</v>
      </c>
      <c r="J163" s="4">
        <v>43</v>
      </c>
      <c r="K163" s="6">
        <v>1</v>
      </c>
    </row>
    <row r="164" spans="1:11" x14ac:dyDescent="0.3">
      <c r="A164" s="5" t="s">
        <v>477</v>
      </c>
      <c r="B164" s="4">
        <v>27</v>
      </c>
      <c r="C164" s="6">
        <v>0.12918660287081341</v>
      </c>
      <c r="D164" s="4">
        <v>59</v>
      </c>
      <c r="E164" s="6">
        <v>0.28229665071770332</v>
      </c>
      <c r="F164" s="4">
        <v>77</v>
      </c>
      <c r="G164" s="6">
        <v>0.36842105263157893</v>
      </c>
      <c r="H164" s="4">
        <v>46</v>
      </c>
      <c r="I164" s="6">
        <v>0.22009569377990432</v>
      </c>
      <c r="J164" s="4">
        <v>209</v>
      </c>
      <c r="K164" s="6">
        <v>1</v>
      </c>
    </row>
    <row r="167" spans="1:11" x14ac:dyDescent="0.3">
      <c r="B167" s="3" t="s">
        <v>716</v>
      </c>
    </row>
    <row r="168" spans="1:11" x14ac:dyDescent="0.3">
      <c r="B168" t="s">
        <v>935</v>
      </c>
      <c r="D168" t="s">
        <v>938</v>
      </c>
      <c r="F168" t="s">
        <v>936</v>
      </c>
      <c r="H168" t="s">
        <v>937</v>
      </c>
      <c r="J168" t="s">
        <v>767</v>
      </c>
      <c r="K168" t="s">
        <v>768</v>
      </c>
    </row>
    <row r="169" spans="1:11" x14ac:dyDescent="0.3">
      <c r="A169" s="3" t="s">
        <v>476</v>
      </c>
      <c r="B169" t="s">
        <v>611</v>
      </c>
      <c r="C169" t="s">
        <v>612</v>
      </c>
      <c r="D169" t="s">
        <v>611</v>
      </c>
      <c r="E169" t="s">
        <v>612</v>
      </c>
      <c r="F169" t="s">
        <v>611</v>
      </c>
      <c r="G169" t="s">
        <v>612</v>
      </c>
      <c r="H169" t="s">
        <v>611</v>
      </c>
      <c r="I169" t="s">
        <v>612</v>
      </c>
    </row>
    <row r="170" spans="1:11" x14ac:dyDescent="0.3">
      <c r="A170" s="5" t="s">
        <v>924</v>
      </c>
      <c r="B170" s="4">
        <v>4</v>
      </c>
      <c r="C170" s="6">
        <v>6.25E-2</v>
      </c>
      <c r="D170" s="4">
        <v>17</v>
      </c>
      <c r="E170" s="6">
        <v>0.265625</v>
      </c>
      <c r="F170" s="4">
        <v>33</v>
      </c>
      <c r="G170" s="6">
        <v>0.515625</v>
      </c>
      <c r="H170" s="4">
        <v>10</v>
      </c>
      <c r="I170" s="6">
        <v>0.15625</v>
      </c>
      <c r="J170" s="4">
        <v>64</v>
      </c>
      <c r="K170" s="6">
        <v>1</v>
      </c>
    </row>
    <row r="171" spans="1:11" x14ac:dyDescent="0.3">
      <c r="A171" s="5" t="s">
        <v>925</v>
      </c>
      <c r="B171" s="4">
        <v>3</v>
      </c>
      <c r="C171" s="6">
        <v>4.2857142857142858E-2</v>
      </c>
      <c r="D171" s="4">
        <v>25</v>
      </c>
      <c r="E171" s="6">
        <v>0.35714285714285715</v>
      </c>
      <c r="F171" s="4">
        <v>30</v>
      </c>
      <c r="G171" s="6">
        <v>0.42857142857142855</v>
      </c>
      <c r="H171" s="4">
        <v>12</v>
      </c>
      <c r="I171" s="6">
        <v>0.17142857142857143</v>
      </c>
      <c r="J171" s="4">
        <v>70</v>
      </c>
      <c r="K171" s="6">
        <v>1</v>
      </c>
    </row>
    <row r="172" spans="1:11" x14ac:dyDescent="0.3">
      <c r="A172" s="5" t="s">
        <v>926</v>
      </c>
      <c r="B172" s="4">
        <v>1</v>
      </c>
      <c r="C172" s="6">
        <v>3.5714285714285712E-2</v>
      </c>
      <c r="D172" s="4">
        <v>10</v>
      </c>
      <c r="E172" s="6">
        <v>0.35714285714285715</v>
      </c>
      <c r="F172" s="4">
        <v>12</v>
      </c>
      <c r="G172" s="6">
        <v>0.42857142857142855</v>
      </c>
      <c r="H172" s="4">
        <v>5</v>
      </c>
      <c r="I172" s="6">
        <v>0.17857142857142858</v>
      </c>
      <c r="J172" s="4">
        <v>28</v>
      </c>
      <c r="K172" s="6">
        <v>1</v>
      </c>
    </row>
    <row r="173" spans="1:11" x14ac:dyDescent="0.3">
      <c r="A173" s="5" t="s">
        <v>927</v>
      </c>
      <c r="B173" s="4"/>
      <c r="C173" s="6">
        <v>0</v>
      </c>
      <c r="D173" s="4"/>
      <c r="E173" s="6">
        <v>0</v>
      </c>
      <c r="F173" s="4">
        <v>3</v>
      </c>
      <c r="G173" s="6">
        <v>0.75</v>
      </c>
      <c r="H173" s="4">
        <v>1</v>
      </c>
      <c r="I173" s="6">
        <v>0.25</v>
      </c>
      <c r="J173" s="4">
        <v>4</v>
      </c>
      <c r="K173" s="6">
        <v>1</v>
      </c>
    </row>
    <row r="174" spans="1:11" x14ac:dyDescent="0.3">
      <c r="A174" s="5" t="s">
        <v>928</v>
      </c>
      <c r="B174" s="4">
        <v>1</v>
      </c>
      <c r="C174" s="6">
        <v>2.3255813953488372E-2</v>
      </c>
      <c r="D174" s="4">
        <v>16</v>
      </c>
      <c r="E174" s="6">
        <v>0.37209302325581395</v>
      </c>
      <c r="F174" s="4">
        <v>18</v>
      </c>
      <c r="G174" s="6">
        <v>0.41860465116279072</v>
      </c>
      <c r="H174" s="4">
        <v>8</v>
      </c>
      <c r="I174" s="6">
        <v>0.18604651162790697</v>
      </c>
      <c r="J174" s="4">
        <v>43</v>
      </c>
      <c r="K174" s="6">
        <v>1</v>
      </c>
    </row>
    <row r="175" spans="1:11" x14ac:dyDescent="0.3">
      <c r="A175" s="5" t="s">
        <v>477</v>
      </c>
      <c r="B175" s="4">
        <v>9</v>
      </c>
      <c r="C175" s="6">
        <v>4.3062200956937802E-2</v>
      </c>
      <c r="D175" s="4">
        <v>68</v>
      </c>
      <c r="E175" s="6">
        <v>0.32535885167464113</v>
      </c>
      <c r="F175" s="4">
        <v>96</v>
      </c>
      <c r="G175" s="6">
        <v>0.45933014354066987</v>
      </c>
      <c r="H175" s="4">
        <v>36</v>
      </c>
      <c r="I175" s="6">
        <v>0.17224880382775121</v>
      </c>
      <c r="J175" s="4">
        <v>209</v>
      </c>
      <c r="K175" s="6">
        <v>1</v>
      </c>
    </row>
    <row r="179" spans="1:11" x14ac:dyDescent="0.3">
      <c r="B179" s="3" t="s">
        <v>716</v>
      </c>
    </row>
    <row r="180" spans="1:11" x14ac:dyDescent="0.3">
      <c r="B180" t="s">
        <v>935</v>
      </c>
      <c r="D180" t="s">
        <v>938</v>
      </c>
      <c r="F180" t="s">
        <v>936</v>
      </c>
      <c r="H180" t="s">
        <v>937</v>
      </c>
      <c r="J180" t="s">
        <v>769</v>
      </c>
      <c r="K180" t="s">
        <v>770</v>
      </c>
    </row>
    <row r="181" spans="1:11" x14ac:dyDescent="0.3">
      <c r="A181" s="3" t="s">
        <v>476</v>
      </c>
      <c r="B181" t="s">
        <v>613</v>
      </c>
      <c r="C181" t="s">
        <v>614</v>
      </c>
      <c r="D181" t="s">
        <v>613</v>
      </c>
      <c r="E181" t="s">
        <v>614</v>
      </c>
      <c r="F181" t="s">
        <v>613</v>
      </c>
      <c r="G181" t="s">
        <v>614</v>
      </c>
      <c r="H181" t="s">
        <v>613</v>
      </c>
      <c r="I181" t="s">
        <v>614</v>
      </c>
    </row>
    <row r="182" spans="1:11" x14ac:dyDescent="0.3">
      <c r="A182" s="5" t="s">
        <v>924</v>
      </c>
      <c r="B182" s="4">
        <v>2</v>
      </c>
      <c r="C182" s="6">
        <v>3.125E-2</v>
      </c>
      <c r="D182" s="4">
        <v>9</v>
      </c>
      <c r="E182" s="6">
        <v>0.140625</v>
      </c>
      <c r="F182" s="4">
        <v>20</v>
      </c>
      <c r="G182" s="6">
        <v>0.3125</v>
      </c>
      <c r="H182" s="4">
        <v>33</v>
      </c>
      <c r="I182" s="6">
        <v>0.515625</v>
      </c>
      <c r="J182" s="4">
        <v>64</v>
      </c>
      <c r="K182" s="6">
        <v>1</v>
      </c>
    </row>
    <row r="183" spans="1:11" x14ac:dyDescent="0.3">
      <c r="A183" s="5" t="s">
        <v>925</v>
      </c>
      <c r="B183" s="4">
        <v>2</v>
      </c>
      <c r="C183" s="6">
        <v>2.8571428571428571E-2</v>
      </c>
      <c r="D183" s="4">
        <v>10</v>
      </c>
      <c r="E183" s="6">
        <v>0.14285714285714285</v>
      </c>
      <c r="F183" s="4">
        <v>27</v>
      </c>
      <c r="G183" s="6">
        <v>0.38571428571428573</v>
      </c>
      <c r="H183" s="4">
        <v>31</v>
      </c>
      <c r="I183" s="6">
        <v>0.44285714285714284</v>
      </c>
      <c r="J183" s="4">
        <v>70</v>
      </c>
      <c r="K183" s="6">
        <v>1</v>
      </c>
    </row>
    <row r="184" spans="1:11" x14ac:dyDescent="0.3">
      <c r="A184" s="5" t="s">
        <v>926</v>
      </c>
      <c r="B184" s="4"/>
      <c r="C184" s="6">
        <v>0</v>
      </c>
      <c r="D184" s="4">
        <v>5</v>
      </c>
      <c r="E184" s="6">
        <v>0.17857142857142858</v>
      </c>
      <c r="F184" s="4">
        <v>15</v>
      </c>
      <c r="G184" s="6">
        <v>0.5357142857142857</v>
      </c>
      <c r="H184" s="4">
        <v>8</v>
      </c>
      <c r="I184" s="6">
        <v>0.2857142857142857</v>
      </c>
      <c r="J184" s="4">
        <v>28</v>
      </c>
      <c r="K184" s="6">
        <v>1</v>
      </c>
    </row>
    <row r="185" spans="1:11" x14ac:dyDescent="0.3">
      <c r="A185" s="5" t="s">
        <v>927</v>
      </c>
      <c r="B185" s="4"/>
      <c r="C185" s="6">
        <v>0</v>
      </c>
      <c r="D185" s="4"/>
      <c r="E185" s="6">
        <v>0</v>
      </c>
      <c r="F185" s="4">
        <v>1</v>
      </c>
      <c r="G185" s="6">
        <v>0.25</v>
      </c>
      <c r="H185" s="4">
        <v>3</v>
      </c>
      <c r="I185" s="6">
        <v>0.75</v>
      </c>
      <c r="J185" s="4">
        <v>4</v>
      </c>
      <c r="K185" s="6">
        <v>1</v>
      </c>
    </row>
    <row r="186" spans="1:11" x14ac:dyDescent="0.3">
      <c r="A186" s="5" t="s">
        <v>928</v>
      </c>
      <c r="B186" s="4"/>
      <c r="C186" s="6">
        <v>0</v>
      </c>
      <c r="D186" s="4">
        <v>6</v>
      </c>
      <c r="E186" s="6">
        <v>0.13953488372093023</v>
      </c>
      <c r="F186" s="4">
        <v>13</v>
      </c>
      <c r="G186" s="6">
        <v>0.30232558139534882</v>
      </c>
      <c r="H186" s="4">
        <v>24</v>
      </c>
      <c r="I186" s="6">
        <v>0.55813953488372092</v>
      </c>
      <c r="J186" s="4">
        <v>43</v>
      </c>
      <c r="K186" s="6">
        <v>1</v>
      </c>
    </row>
    <row r="187" spans="1:11" x14ac:dyDescent="0.3">
      <c r="A187" s="5" t="s">
        <v>477</v>
      </c>
      <c r="B187" s="4">
        <v>4</v>
      </c>
      <c r="C187" s="6">
        <v>1.9138755980861243E-2</v>
      </c>
      <c r="D187" s="4">
        <v>30</v>
      </c>
      <c r="E187" s="6">
        <v>0.14354066985645933</v>
      </c>
      <c r="F187" s="4">
        <v>76</v>
      </c>
      <c r="G187" s="6">
        <v>0.36363636363636365</v>
      </c>
      <c r="H187" s="4">
        <v>99</v>
      </c>
      <c r="I187" s="6">
        <v>0.47368421052631576</v>
      </c>
      <c r="J187" s="4">
        <v>209</v>
      </c>
      <c r="K187" s="6">
        <v>1</v>
      </c>
    </row>
    <row r="190" spans="1:11" x14ac:dyDescent="0.3">
      <c r="B190" s="3" t="s">
        <v>716</v>
      </c>
    </row>
    <row r="191" spans="1:11" x14ac:dyDescent="0.3">
      <c r="B191" t="s">
        <v>935</v>
      </c>
      <c r="D191" t="s">
        <v>938</v>
      </c>
      <c r="F191" t="s">
        <v>936</v>
      </c>
      <c r="H191" t="s">
        <v>937</v>
      </c>
      <c r="J191" t="s">
        <v>771</v>
      </c>
      <c r="K191" t="s">
        <v>772</v>
      </c>
    </row>
    <row r="192" spans="1:11" x14ac:dyDescent="0.3">
      <c r="A192" s="3" t="s">
        <v>476</v>
      </c>
      <c r="B192" t="s">
        <v>615</v>
      </c>
      <c r="C192" t="s">
        <v>616</v>
      </c>
      <c r="D192" t="s">
        <v>615</v>
      </c>
      <c r="E192" t="s">
        <v>616</v>
      </c>
      <c r="F192" t="s">
        <v>615</v>
      </c>
      <c r="G192" t="s">
        <v>616</v>
      </c>
      <c r="H192" t="s">
        <v>615</v>
      </c>
      <c r="I192" t="s">
        <v>616</v>
      </c>
    </row>
    <row r="193" spans="1:11" x14ac:dyDescent="0.3">
      <c r="A193" s="5" t="s">
        <v>924</v>
      </c>
      <c r="B193" s="4">
        <v>31</v>
      </c>
      <c r="C193" s="6">
        <v>0.484375</v>
      </c>
      <c r="D193" s="4">
        <v>14</v>
      </c>
      <c r="E193" s="6">
        <v>0.21875</v>
      </c>
      <c r="F193" s="4">
        <v>12</v>
      </c>
      <c r="G193" s="6">
        <v>0.1875</v>
      </c>
      <c r="H193" s="4">
        <v>7</v>
      </c>
      <c r="I193" s="6">
        <v>0.109375</v>
      </c>
      <c r="J193" s="4">
        <v>64</v>
      </c>
      <c r="K193" s="6">
        <v>1</v>
      </c>
    </row>
    <row r="194" spans="1:11" x14ac:dyDescent="0.3">
      <c r="A194" s="5" t="s">
        <v>925</v>
      </c>
      <c r="B194" s="4">
        <v>25</v>
      </c>
      <c r="C194" s="6">
        <v>0.35714285714285715</v>
      </c>
      <c r="D194" s="4">
        <v>15</v>
      </c>
      <c r="E194" s="6">
        <v>0.21428571428571427</v>
      </c>
      <c r="F194" s="4">
        <v>21</v>
      </c>
      <c r="G194" s="6">
        <v>0.3</v>
      </c>
      <c r="H194" s="4">
        <v>9</v>
      </c>
      <c r="I194" s="6">
        <v>0.12857142857142856</v>
      </c>
      <c r="J194" s="4">
        <v>70</v>
      </c>
      <c r="K194" s="6">
        <v>1</v>
      </c>
    </row>
    <row r="195" spans="1:11" x14ac:dyDescent="0.3">
      <c r="A195" s="5" t="s">
        <v>926</v>
      </c>
      <c r="B195" s="4">
        <v>12</v>
      </c>
      <c r="C195" s="6">
        <v>0.42857142857142855</v>
      </c>
      <c r="D195" s="4">
        <v>4</v>
      </c>
      <c r="E195" s="6">
        <v>0.14285714285714285</v>
      </c>
      <c r="F195" s="4">
        <v>8</v>
      </c>
      <c r="G195" s="6">
        <v>0.2857142857142857</v>
      </c>
      <c r="H195" s="4">
        <v>4</v>
      </c>
      <c r="I195" s="6">
        <v>0.14285714285714285</v>
      </c>
      <c r="J195" s="4">
        <v>28</v>
      </c>
      <c r="K195" s="6">
        <v>1</v>
      </c>
    </row>
    <row r="196" spans="1:11" x14ac:dyDescent="0.3">
      <c r="A196" s="5" t="s">
        <v>927</v>
      </c>
      <c r="B196" s="4">
        <v>1</v>
      </c>
      <c r="C196" s="6">
        <v>0.25</v>
      </c>
      <c r="D196" s="4"/>
      <c r="E196" s="6">
        <v>0</v>
      </c>
      <c r="F196" s="4">
        <v>1</v>
      </c>
      <c r="G196" s="6">
        <v>0.25</v>
      </c>
      <c r="H196" s="4">
        <v>2</v>
      </c>
      <c r="I196" s="6">
        <v>0.5</v>
      </c>
      <c r="J196" s="4">
        <v>4</v>
      </c>
      <c r="K196" s="6">
        <v>1</v>
      </c>
    </row>
    <row r="197" spans="1:11" x14ac:dyDescent="0.3">
      <c r="A197" s="5" t="s">
        <v>928</v>
      </c>
      <c r="B197" s="4">
        <v>16</v>
      </c>
      <c r="C197" s="6">
        <v>0.37209302325581395</v>
      </c>
      <c r="D197" s="4">
        <v>8</v>
      </c>
      <c r="E197" s="6">
        <v>0.18604651162790697</v>
      </c>
      <c r="F197" s="4">
        <v>15</v>
      </c>
      <c r="G197" s="6">
        <v>0.34883720930232559</v>
      </c>
      <c r="H197" s="4">
        <v>4</v>
      </c>
      <c r="I197" s="6">
        <v>9.3023255813953487E-2</v>
      </c>
      <c r="J197" s="4">
        <v>43</v>
      </c>
      <c r="K197" s="6">
        <v>1</v>
      </c>
    </row>
    <row r="198" spans="1:11" x14ac:dyDescent="0.3">
      <c r="A198" s="5" t="s">
        <v>477</v>
      </c>
      <c r="B198" s="4">
        <v>85</v>
      </c>
      <c r="C198" s="6">
        <v>0.40669856459330145</v>
      </c>
      <c r="D198" s="4">
        <v>41</v>
      </c>
      <c r="E198" s="6">
        <v>0.19617224880382775</v>
      </c>
      <c r="F198" s="4">
        <v>57</v>
      </c>
      <c r="G198" s="6">
        <v>0.27272727272727271</v>
      </c>
      <c r="H198" s="4">
        <v>26</v>
      </c>
      <c r="I198" s="6">
        <v>0.12440191387559808</v>
      </c>
      <c r="J198" s="4">
        <v>209</v>
      </c>
      <c r="K198" s="6">
        <v>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9"/>
  <sheetViews>
    <sheetView topLeftCell="A174" zoomScale="60" zoomScaleNormal="60" workbookViewId="0">
      <selection activeCell="B214" sqref="B214:M219"/>
    </sheetView>
  </sheetViews>
  <sheetFormatPr defaultRowHeight="14.4" x14ac:dyDescent="0.3"/>
  <cols>
    <col min="1" max="1" width="24.77734375" customWidth="1"/>
    <col min="2" max="2" width="84.77734375" customWidth="1"/>
    <col min="3" max="3" width="86" customWidth="1"/>
    <col min="4" max="4" width="84.77734375" customWidth="1"/>
    <col min="5" max="5" width="86" customWidth="1"/>
    <col min="6" max="6" width="84.77734375" customWidth="1"/>
    <col min="7" max="7" width="86" customWidth="1"/>
    <col min="8" max="8" width="84.77734375" customWidth="1"/>
    <col min="9" max="9" width="86" customWidth="1"/>
    <col min="10" max="10" width="84.77734375" customWidth="1"/>
    <col min="11" max="11" width="86" customWidth="1"/>
    <col min="12" max="12" width="91.44140625" customWidth="1"/>
    <col min="13" max="13" width="92.6640625" customWidth="1"/>
    <col min="14" max="14" width="134.88671875" bestFit="1" customWidth="1"/>
    <col min="15" max="15" width="242" bestFit="1" customWidth="1"/>
    <col min="16" max="16" width="255.77734375" bestFit="1" customWidth="1"/>
    <col min="17" max="17" width="194.21875" bestFit="1" customWidth="1"/>
    <col min="18" max="18" width="96.44140625" bestFit="1" customWidth="1"/>
    <col min="19" max="19" width="203.5546875" bestFit="1" customWidth="1"/>
    <col min="20" max="20" width="255.77734375" bestFit="1" customWidth="1"/>
    <col min="21" max="21" width="155.6640625" bestFit="1" customWidth="1"/>
    <col min="22" max="22" width="59.44140625" bestFit="1" customWidth="1"/>
    <col min="23" max="23" width="38.6640625" bestFit="1" customWidth="1"/>
    <col min="24" max="24" width="145.77734375" bestFit="1" customWidth="1"/>
    <col min="25" max="25" width="205" bestFit="1" customWidth="1"/>
    <col min="26" max="26" width="97.88671875" bestFit="1" customWidth="1"/>
    <col min="27" max="27" width="77.21875" bestFit="1" customWidth="1"/>
    <col min="28" max="28" width="184.33203125" bestFit="1" customWidth="1"/>
    <col min="29" max="29" width="243.6640625" bestFit="1" customWidth="1"/>
    <col min="30" max="30" width="136.5546875" bestFit="1" customWidth="1"/>
    <col min="31" max="31" width="38.77734375" bestFit="1" customWidth="1"/>
    <col min="32" max="32" width="145.88671875" bestFit="1" customWidth="1"/>
    <col min="33" max="33" width="205.109375" bestFit="1" customWidth="1"/>
    <col min="34" max="34" width="98" bestFit="1" customWidth="1"/>
    <col min="35" max="35" width="32.33203125" bestFit="1" customWidth="1"/>
    <col min="36" max="36" width="139.44140625" bestFit="1" customWidth="1"/>
    <col min="37" max="37" width="198.77734375" bestFit="1" customWidth="1"/>
    <col min="38" max="38" width="91.6640625" bestFit="1" customWidth="1"/>
    <col min="39" max="39" width="70.88671875" bestFit="1" customWidth="1"/>
    <col min="40" max="40" width="178" bestFit="1" customWidth="1"/>
    <col min="41" max="41" width="237.21875" bestFit="1" customWidth="1"/>
    <col min="42" max="42" width="130.109375" bestFit="1" customWidth="1"/>
    <col min="43" max="43" width="109.44140625" bestFit="1" customWidth="1"/>
    <col min="44" max="44" width="216.5546875" bestFit="1" customWidth="1"/>
    <col min="45" max="45" width="255.77734375" bestFit="1" customWidth="1"/>
    <col min="46" max="46" width="168.6640625" bestFit="1" customWidth="1"/>
    <col min="47" max="47" width="71" bestFit="1" customWidth="1"/>
    <col min="48" max="48" width="178.109375" bestFit="1" customWidth="1"/>
    <col min="49" max="49" width="237.33203125" bestFit="1" customWidth="1"/>
    <col min="50" max="50" width="130.21875" bestFit="1" customWidth="1"/>
    <col min="51" max="51" width="10" bestFit="1" customWidth="1"/>
  </cols>
  <sheetData>
    <row r="1" spans="1:13" x14ac:dyDescent="0.3">
      <c r="B1" s="3" t="s">
        <v>716</v>
      </c>
    </row>
    <row r="2" spans="1:13" x14ac:dyDescent="0.3">
      <c r="B2" t="s">
        <v>951</v>
      </c>
      <c r="D2" t="s">
        <v>952</v>
      </c>
      <c r="F2" t="s">
        <v>953</v>
      </c>
      <c r="H2" t="s">
        <v>954</v>
      </c>
      <c r="J2" t="s">
        <v>955</v>
      </c>
      <c r="L2" t="s">
        <v>773</v>
      </c>
      <c r="M2" t="s">
        <v>774</v>
      </c>
    </row>
    <row r="3" spans="1:13" x14ac:dyDescent="0.3">
      <c r="A3" s="3" t="s">
        <v>476</v>
      </c>
      <c r="B3" t="s">
        <v>617</v>
      </c>
      <c r="C3" t="s">
        <v>618</v>
      </c>
      <c r="D3" t="s">
        <v>617</v>
      </c>
      <c r="E3" t="s">
        <v>618</v>
      </c>
      <c r="F3" t="s">
        <v>617</v>
      </c>
      <c r="G3" t="s">
        <v>618</v>
      </c>
      <c r="H3" t="s">
        <v>617</v>
      </c>
      <c r="I3" t="s">
        <v>618</v>
      </c>
      <c r="J3" t="s">
        <v>617</v>
      </c>
      <c r="K3" t="s">
        <v>618</v>
      </c>
    </row>
    <row r="4" spans="1:13" x14ac:dyDescent="0.3">
      <c r="A4" s="5" t="s">
        <v>924</v>
      </c>
      <c r="B4" s="4">
        <v>3</v>
      </c>
      <c r="C4" s="6">
        <v>4.6875E-2</v>
      </c>
      <c r="D4" s="4">
        <v>25</v>
      </c>
      <c r="E4" s="6">
        <v>0.390625</v>
      </c>
      <c r="F4" s="4">
        <v>7</v>
      </c>
      <c r="G4" s="6">
        <v>0.109375</v>
      </c>
      <c r="H4" s="4">
        <v>18</v>
      </c>
      <c r="I4" s="6">
        <v>0.28125</v>
      </c>
      <c r="J4" s="4">
        <v>11</v>
      </c>
      <c r="K4" s="6">
        <v>0.171875</v>
      </c>
      <c r="L4" s="4">
        <v>64</v>
      </c>
      <c r="M4" s="6">
        <v>1</v>
      </c>
    </row>
    <row r="5" spans="1:13" x14ac:dyDescent="0.3">
      <c r="A5" s="5" t="s">
        <v>925</v>
      </c>
      <c r="B5" s="4"/>
      <c r="C5" s="6">
        <v>0</v>
      </c>
      <c r="D5" s="4">
        <v>21</v>
      </c>
      <c r="E5" s="6">
        <v>0.3</v>
      </c>
      <c r="F5" s="4">
        <v>1</v>
      </c>
      <c r="G5" s="6">
        <v>1.4285714285714285E-2</v>
      </c>
      <c r="H5" s="4">
        <v>31</v>
      </c>
      <c r="I5" s="6">
        <v>0.44285714285714284</v>
      </c>
      <c r="J5" s="4">
        <v>17</v>
      </c>
      <c r="K5" s="6">
        <v>0.24285714285714285</v>
      </c>
      <c r="L5" s="4">
        <v>70</v>
      </c>
      <c r="M5" s="6">
        <v>1</v>
      </c>
    </row>
    <row r="6" spans="1:13" x14ac:dyDescent="0.3">
      <c r="A6" s="5" t="s">
        <v>926</v>
      </c>
      <c r="B6" s="4"/>
      <c r="C6" s="6">
        <v>0</v>
      </c>
      <c r="D6" s="4">
        <v>10</v>
      </c>
      <c r="E6" s="6">
        <v>0.35714285714285715</v>
      </c>
      <c r="F6" s="4">
        <v>2</v>
      </c>
      <c r="G6" s="6">
        <v>7.1428571428571425E-2</v>
      </c>
      <c r="H6" s="4">
        <v>8</v>
      </c>
      <c r="I6" s="6">
        <v>0.2857142857142857</v>
      </c>
      <c r="J6" s="4">
        <v>8</v>
      </c>
      <c r="K6" s="6">
        <v>0.2857142857142857</v>
      </c>
      <c r="L6" s="4">
        <v>28</v>
      </c>
      <c r="M6" s="6">
        <v>1</v>
      </c>
    </row>
    <row r="7" spans="1:13" x14ac:dyDescent="0.3">
      <c r="A7" s="5" t="s">
        <v>927</v>
      </c>
      <c r="B7" s="4"/>
      <c r="C7" s="6">
        <v>0</v>
      </c>
      <c r="D7" s="4"/>
      <c r="E7" s="6">
        <v>0</v>
      </c>
      <c r="F7" s="4">
        <v>1</v>
      </c>
      <c r="G7" s="6">
        <v>0.25</v>
      </c>
      <c r="H7" s="4">
        <v>3</v>
      </c>
      <c r="I7" s="6">
        <v>0.75</v>
      </c>
      <c r="J7" s="4"/>
      <c r="K7" s="6">
        <v>0</v>
      </c>
      <c r="L7" s="4">
        <v>4</v>
      </c>
      <c r="M7" s="6">
        <v>1</v>
      </c>
    </row>
    <row r="8" spans="1:13" x14ac:dyDescent="0.3">
      <c r="A8" s="5" t="s">
        <v>928</v>
      </c>
      <c r="B8" s="4">
        <v>3</v>
      </c>
      <c r="C8" s="6">
        <v>6.9767441860465115E-2</v>
      </c>
      <c r="D8" s="4">
        <v>16</v>
      </c>
      <c r="E8" s="6">
        <v>0.37209302325581395</v>
      </c>
      <c r="F8" s="4">
        <v>4</v>
      </c>
      <c r="G8" s="6">
        <v>9.3023255813953487E-2</v>
      </c>
      <c r="H8" s="4">
        <v>17</v>
      </c>
      <c r="I8" s="6">
        <v>0.39534883720930231</v>
      </c>
      <c r="J8" s="4">
        <v>3</v>
      </c>
      <c r="K8" s="6">
        <v>6.9767441860465115E-2</v>
      </c>
      <c r="L8" s="4">
        <v>43</v>
      </c>
      <c r="M8" s="6">
        <v>1</v>
      </c>
    </row>
    <row r="9" spans="1:13" x14ac:dyDescent="0.3">
      <c r="A9" s="5" t="s">
        <v>477</v>
      </c>
      <c r="B9" s="4">
        <v>6</v>
      </c>
      <c r="C9" s="6">
        <v>2.8708133971291867E-2</v>
      </c>
      <c r="D9" s="4">
        <v>72</v>
      </c>
      <c r="E9" s="6">
        <v>0.34449760765550241</v>
      </c>
      <c r="F9" s="4">
        <v>15</v>
      </c>
      <c r="G9" s="6">
        <v>7.1770334928229665E-2</v>
      </c>
      <c r="H9" s="4">
        <v>77</v>
      </c>
      <c r="I9" s="6">
        <v>0.36842105263157893</v>
      </c>
      <c r="J9" s="4">
        <v>39</v>
      </c>
      <c r="K9" s="6">
        <v>0.18660287081339713</v>
      </c>
      <c r="L9" s="4">
        <v>209</v>
      </c>
      <c r="M9" s="6">
        <v>1</v>
      </c>
    </row>
    <row r="12" spans="1:13" x14ac:dyDescent="0.3">
      <c r="B12" s="3" t="s">
        <v>716</v>
      </c>
    </row>
    <row r="13" spans="1:13" x14ac:dyDescent="0.3">
      <c r="B13" t="s">
        <v>951</v>
      </c>
      <c r="D13" t="s">
        <v>952</v>
      </c>
      <c r="F13" t="s">
        <v>953</v>
      </c>
      <c r="H13" t="s">
        <v>954</v>
      </c>
      <c r="J13" t="s">
        <v>955</v>
      </c>
      <c r="L13" t="s">
        <v>775</v>
      </c>
      <c r="M13" t="s">
        <v>776</v>
      </c>
    </row>
    <row r="14" spans="1:13" x14ac:dyDescent="0.3">
      <c r="A14" s="3" t="s">
        <v>476</v>
      </c>
      <c r="B14" t="s">
        <v>619</v>
      </c>
      <c r="C14" t="s">
        <v>620</v>
      </c>
      <c r="D14" t="s">
        <v>619</v>
      </c>
      <c r="E14" t="s">
        <v>620</v>
      </c>
      <c r="F14" t="s">
        <v>619</v>
      </c>
      <c r="G14" t="s">
        <v>620</v>
      </c>
      <c r="H14" t="s">
        <v>619</v>
      </c>
      <c r="I14" t="s">
        <v>620</v>
      </c>
      <c r="J14" t="s">
        <v>619</v>
      </c>
      <c r="K14" t="s">
        <v>620</v>
      </c>
    </row>
    <row r="15" spans="1:13" x14ac:dyDescent="0.3">
      <c r="A15" s="5" t="s">
        <v>924</v>
      </c>
      <c r="B15" s="4">
        <v>5</v>
      </c>
      <c r="C15" s="6">
        <v>7.8125E-2</v>
      </c>
      <c r="D15" s="4">
        <v>19</v>
      </c>
      <c r="E15" s="6">
        <v>0.296875</v>
      </c>
      <c r="F15" s="4">
        <v>16</v>
      </c>
      <c r="G15" s="6">
        <v>0.25</v>
      </c>
      <c r="H15" s="4">
        <v>15</v>
      </c>
      <c r="I15" s="6">
        <v>0.234375</v>
      </c>
      <c r="J15" s="4">
        <v>9</v>
      </c>
      <c r="K15" s="6">
        <v>0.140625</v>
      </c>
      <c r="L15" s="4">
        <v>64</v>
      </c>
      <c r="M15" s="6">
        <v>1</v>
      </c>
    </row>
    <row r="16" spans="1:13" x14ac:dyDescent="0.3">
      <c r="A16" s="5" t="s">
        <v>925</v>
      </c>
      <c r="B16" s="4">
        <v>4</v>
      </c>
      <c r="C16" s="6">
        <v>5.7142857142857141E-2</v>
      </c>
      <c r="D16" s="4">
        <v>26</v>
      </c>
      <c r="E16" s="6">
        <v>0.37142857142857144</v>
      </c>
      <c r="F16" s="4">
        <v>9</v>
      </c>
      <c r="G16" s="6">
        <v>0.12857142857142856</v>
      </c>
      <c r="H16" s="4">
        <v>17</v>
      </c>
      <c r="I16" s="6">
        <v>0.24285714285714285</v>
      </c>
      <c r="J16" s="4">
        <v>14</v>
      </c>
      <c r="K16" s="6">
        <v>0.2</v>
      </c>
      <c r="L16" s="4">
        <v>70</v>
      </c>
      <c r="M16" s="6">
        <v>1</v>
      </c>
    </row>
    <row r="17" spans="1:13" x14ac:dyDescent="0.3">
      <c r="A17" s="5" t="s">
        <v>926</v>
      </c>
      <c r="B17" s="4"/>
      <c r="C17" s="6">
        <v>0</v>
      </c>
      <c r="D17" s="4">
        <v>10</v>
      </c>
      <c r="E17" s="6">
        <v>0.35714285714285715</v>
      </c>
      <c r="F17" s="4">
        <v>3</v>
      </c>
      <c r="G17" s="6">
        <v>0.10714285714285714</v>
      </c>
      <c r="H17" s="4">
        <v>6</v>
      </c>
      <c r="I17" s="6">
        <v>0.21428571428571427</v>
      </c>
      <c r="J17" s="4">
        <v>9</v>
      </c>
      <c r="K17" s="6">
        <v>0.32142857142857145</v>
      </c>
      <c r="L17" s="4">
        <v>28</v>
      </c>
      <c r="M17" s="6">
        <v>1</v>
      </c>
    </row>
    <row r="18" spans="1:13" x14ac:dyDescent="0.3">
      <c r="A18" s="5" t="s">
        <v>927</v>
      </c>
      <c r="B18" s="4"/>
      <c r="C18" s="6">
        <v>0</v>
      </c>
      <c r="D18" s="4">
        <v>2</v>
      </c>
      <c r="E18" s="6">
        <v>0.5</v>
      </c>
      <c r="F18" s="4"/>
      <c r="G18" s="6">
        <v>0</v>
      </c>
      <c r="H18" s="4">
        <v>2</v>
      </c>
      <c r="I18" s="6">
        <v>0.5</v>
      </c>
      <c r="J18" s="4"/>
      <c r="K18" s="6">
        <v>0</v>
      </c>
      <c r="L18" s="4">
        <v>4</v>
      </c>
      <c r="M18" s="6">
        <v>1</v>
      </c>
    </row>
    <row r="19" spans="1:13" x14ac:dyDescent="0.3">
      <c r="A19" s="5" t="s">
        <v>928</v>
      </c>
      <c r="B19" s="4">
        <v>5</v>
      </c>
      <c r="C19" s="6">
        <v>0.11627906976744186</v>
      </c>
      <c r="D19" s="4">
        <v>21</v>
      </c>
      <c r="E19" s="6">
        <v>0.48837209302325579</v>
      </c>
      <c r="F19" s="4">
        <v>10</v>
      </c>
      <c r="G19" s="6">
        <v>0.23255813953488372</v>
      </c>
      <c r="H19" s="4">
        <v>6</v>
      </c>
      <c r="I19" s="6">
        <v>0.13953488372093023</v>
      </c>
      <c r="J19" s="4">
        <v>1</v>
      </c>
      <c r="K19" s="6">
        <v>2.3255813953488372E-2</v>
      </c>
      <c r="L19" s="4">
        <v>43</v>
      </c>
      <c r="M19" s="6">
        <v>1</v>
      </c>
    </row>
    <row r="20" spans="1:13" x14ac:dyDescent="0.3">
      <c r="A20" s="5" t="s">
        <v>477</v>
      </c>
      <c r="B20" s="4">
        <v>14</v>
      </c>
      <c r="C20" s="6">
        <v>6.6985645933014357E-2</v>
      </c>
      <c r="D20" s="4">
        <v>78</v>
      </c>
      <c r="E20" s="6">
        <v>0.37320574162679426</v>
      </c>
      <c r="F20" s="4">
        <v>38</v>
      </c>
      <c r="G20" s="6">
        <v>0.18181818181818182</v>
      </c>
      <c r="H20" s="4">
        <v>46</v>
      </c>
      <c r="I20" s="6">
        <v>0.22009569377990432</v>
      </c>
      <c r="J20" s="4">
        <v>33</v>
      </c>
      <c r="K20" s="6">
        <v>0.15789473684210525</v>
      </c>
      <c r="L20" s="4">
        <v>209</v>
      </c>
      <c r="M20" s="6">
        <v>1</v>
      </c>
    </row>
    <row r="23" spans="1:13" x14ac:dyDescent="0.3">
      <c r="B23" s="3" t="s">
        <v>716</v>
      </c>
    </row>
    <row r="24" spans="1:13" x14ac:dyDescent="0.3">
      <c r="B24" t="s">
        <v>951</v>
      </c>
      <c r="D24" t="s">
        <v>952</v>
      </c>
      <c r="F24" t="s">
        <v>953</v>
      </c>
      <c r="H24" t="s">
        <v>954</v>
      </c>
      <c r="J24" t="s">
        <v>955</v>
      </c>
      <c r="L24" t="s">
        <v>777</v>
      </c>
      <c r="M24" t="s">
        <v>778</v>
      </c>
    </row>
    <row r="25" spans="1:13" x14ac:dyDescent="0.3">
      <c r="A25" s="3" t="s">
        <v>476</v>
      </c>
      <c r="B25" t="s">
        <v>621</v>
      </c>
      <c r="C25" t="s">
        <v>622</v>
      </c>
      <c r="D25" t="s">
        <v>621</v>
      </c>
      <c r="E25" t="s">
        <v>622</v>
      </c>
      <c r="F25" t="s">
        <v>621</v>
      </c>
      <c r="G25" t="s">
        <v>622</v>
      </c>
      <c r="H25" t="s">
        <v>621</v>
      </c>
      <c r="I25" t="s">
        <v>622</v>
      </c>
      <c r="J25" t="s">
        <v>621</v>
      </c>
      <c r="K25" t="s">
        <v>622</v>
      </c>
    </row>
    <row r="26" spans="1:13" x14ac:dyDescent="0.3">
      <c r="A26" s="5" t="s">
        <v>924</v>
      </c>
      <c r="B26" s="4">
        <v>10</v>
      </c>
      <c r="C26" s="6">
        <v>0.15625</v>
      </c>
      <c r="D26" s="4">
        <v>19</v>
      </c>
      <c r="E26" s="6">
        <v>0.296875</v>
      </c>
      <c r="F26" s="4">
        <v>9</v>
      </c>
      <c r="G26" s="6">
        <v>0.140625</v>
      </c>
      <c r="H26" s="4">
        <v>17</v>
      </c>
      <c r="I26" s="6">
        <v>0.265625</v>
      </c>
      <c r="J26" s="4">
        <v>9</v>
      </c>
      <c r="K26" s="6">
        <v>0.140625</v>
      </c>
      <c r="L26" s="4">
        <v>64</v>
      </c>
      <c r="M26" s="6">
        <v>1</v>
      </c>
    </row>
    <row r="27" spans="1:13" x14ac:dyDescent="0.3">
      <c r="A27" s="5" t="s">
        <v>925</v>
      </c>
      <c r="B27" s="4">
        <v>3</v>
      </c>
      <c r="C27" s="6">
        <v>4.2857142857142858E-2</v>
      </c>
      <c r="D27" s="4">
        <v>21</v>
      </c>
      <c r="E27" s="6">
        <v>0.3</v>
      </c>
      <c r="F27" s="4">
        <v>2</v>
      </c>
      <c r="G27" s="6">
        <v>2.8571428571428571E-2</v>
      </c>
      <c r="H27" s="4">
        <v>23</v>
      </c>
      <c r="I27" s="6">
        <v>0.32857142857142857</v>
      </c>
      <c r="J27" s="4">
        <v>21</v>
      </c>
      <c r="K27" s="6">
        <v>0.3</v>
      </c>
      <c r="L27" s="4">
        <v>70</v>
      </c>
      <c r="M27" s="6">
        <v>1</v>
      </c>
    </row>
    <row r="28" spans="1:13" x14ac:dyDescent="0.3">
      <c r="A28" s="5" t="s">
        <v>926</v>
      </c>
      <c r="B28" s="4"/>
      <c r="C28" s="6">
        <v>0</v>
      </c>
      <c r="D28" s="4">
        <v>7</v>
      </c>
      <c r="E28" s="6">
        <v>0.25</v>
      </c>
      <c r="F28" s="4">
        <v>2</v>
      </c>
      <c r="G28" s="6">
        <v>7.1428571428571425E-2</v>
      </c>
      <c r="H28" s="4">
        <v>10</v>
      </c>
      <c r="I28" s="6">
        <v>0.35714285714285715</v>
      </c>
      <c r="J28" s="4">
        <v>9</v>
      </c>
      <c r="K28" s="6">
        <v>0.32142857142857145</v>
      </c>
      <c r="L28" s="4">
        <v>28</v>
      </c>
      <c r="M28" s="6">
        <v>1</v>
      </c>
    </row>
    <row r="29" spans="1:13" x14ac:dyDescent="0.3">
      <c r="A29" s="5" t="s">
        <v>927</v>
      </c>
      <c r="B29" s="4"/>
      <c r="C29" s="6">
        <v>0</v>
      </c>
      <c r="D29" s="4">
        <v>1</v>
      </c>
      <c r="E29" s="6">
        <v>0.25</v>
      </c>
      <c r="F29" s="4"/>
      <c r="G29" s="6">
        <v>0</v>
      </c>
      <c r="H29" s="4">
        <v>2</v>
      </c>
      <c r="I29" s="6">
        <v>0.5</v>
      </c>
      <c r="J29" s="4">
        <v>1</v>
      </c>
      <c r="K29" s="6">
        <v>0.25</v>
      </c>
      <c r="L29" s="4">
        <v>4</v>
      </c>
      <c r="M29" s="6">
        <v>1</v>
      </c>
    </row>
    <row r="30" spans="1:13" x14ac:dyDescent="0.3">
      <c r="A30" s="5" t="s">
        <v>928</v>
      </c>
      <c r="B30" s="4">
        <v>4</v>
      </c>
      <c r="C30" s="6">
        <v>9.3023255813953487E-2</v>
      </c>
      <c r="D30" s="4">
        <v>14</v>
      </c>
      <c r="E30" s="6">
        <v>0.32558139534883723</v>
      </c>
      <c r="F30" s="4">
        <v>5</v>
      </c>
      <c r="G30" s="6">
        <v>0.11627906976744186</v>
      </c>
      <c r="H30" s="4">
        <v>17</v>
      </c>
      <c r="I30" s="6">
        <v>0.39534883720930231</v>
      </c>
      <c r="J30" s="4">
        <v>3</v>
      </c>
      <c r="K30" s="6">
        <v>6.9767441860465115E-2</v>
      </c>
      <c r="L30" s="4">
        <v>43</v>
      </c>
      <c r="M30" s="6">
        <v>1</v>
      </c>
    </row>
    <row r="31" spans="1:13" x14ac:dyDescent="0.3">
      <c r="A31" s="5" t="s">
        <v>477</v>
      </c>
      <c r="B31" s="4">
        <v>17</v>
      </c>
      <c r="C31" s="6">
        <v>8.1339712918660281E-2</v>
      </c>
      <c r="D31" s="4">
        <v>62</v>
      </c>
      <c r="E31" s="6">
        <v>0.29665071770334928</v>
      </c>
      <c r="F31" s="4">
        <v>18</v>
      </c>
      <c r="G31" s="6">
        <v>8.6124401913875603E-2</v>
      </c>
      <c r="H31" s="4">
        <v>69</v>
      </c>
      <c r="I31" s="6">
        <v>0.33014354066985646</v>
      </c>
      <c r="J31" s="4">
        <v>43</v>
      </c>
      <c r="K31" s="6">
        <v>0.20574162679425836</v>
      </c>
      <c r="L31" s="4">
        <v>209</v>
      </c>
      <c r="M31" s="6">
        <v>1</v>
      </c>
    </row>
    <row r="34" spans="1:13" x14ac:dyDescent="0.3">
      <c r="B34" s="3" t="s">
        <v>716</v>
      </c>
    </row>
    <row r="35" spans="1:13" x14ac:dyDescent="0.3">
      <c r="B35" t="s">
        <v>951</v>
      </c>
      <c r="D35" t="s">
        <v>952</v>
      </c>
      <c r="F35" t="s">
        <v>953</v>
      </c>
      <c r="H35" t="s">
        <v>954</v>
      </c>
      <c r="J35" t="s">
        <v>955</v>
      </c>
      <c r="L35" t="s">
        <v>779</v>
      </c>
      <c r="M35" t="s">
        <v>780</v>
      </c>
    </row>
    <row r="36" spans="1:13" x14ac:dyDescent="0.3">
      <c r="A36" s="3" t="s">
        <v>476</v>
      </c>
      <c r="B36" t="s">
        <v>623</v>
      </c>
      <c r="C36" t="s">
        <v>624</v>
      </c>
      <c r="D36" t="s">
        <v>623</v>
      </c>
      <c r="E36" t="s">
        <v>624</v>
      </c>
      <c r="F36" t="s">
        <v>623</v>
      </c>
      <c r="G36" t="s">
        <v>624</v>
      </c>
      <c r="H36" t="s">
        <v>623</v>
      </c>
      <c r="I36" t="s">
        <v>624</v>
      </c>
      <c r="J36" t="s">
        <v>623</v>
      </c>
      <c r="K36" t="s">
        <v>624</v>
      </c>
    </row>
    <row r="37" spans="1:13" x14ac:dyDescent="0.3">
      <c r="A37" s="5" t="s">
        <v>924</v>
      </c>
      <c r="B37" s="4">
        <v>13</v>
      </c>
      <c r="C37" s="6">
        <v>0.203125</v>
      </c>
      <c r="D37" s="4">
        <v>15</v>
      </c>
      <c r="E37" s="6">
        <v>0.234375</v>
      </c>
      <c r="F37" s="4">
        <v>15</v>
      </c>
      <c r="G37" s="6">
        <v>0.234375</v>
      </c>
      <c r="H37" s="4">
        <v>13</v>
      </c>
      <c r="I37" s="6">
        <v>0.203125</v>
      </c>
      <c r="J37" s="4">
        <v>8</v>
      </c>
      <c r="K37" s="6">
        <v>0.125</v>
      </c>
      <c r="L37" s="4">
        <v>64</v>
      </c>
      <c r="M37" s="6">
        <v>1</v>
      </c>
    </row>
    <row r="38" spans="1:13" x14ac:dyDescent="0.3">
      <c r="A38" s="5" t="s">
        <v>925</v>
      </c>
      <c r="B38" s="4">
        <v>3</v>
      </c>
      <c r="C38" s="6">
        <v>4.2857142857142858E-2</v>
      </c>
      <c r="D38" s="4">
        <v>26</v>
      </c>
      <c r="E38" s="6">
        <v>0.37142857142857144</v>
      </c>
      <c r="F38" s="4">
        <v>6</v>
      </c>
      <c r="G38" s="6">
        <v>8.5714285714285715E-2</v>
      </c>
      <c r="H38" s="4">
        <v>23</v>
      </c>
      <c r="I38" s="6">
        <v>0.32857142857142857</v>
      </c>
      <c r="J38" s="4">
        <v>12</v>
      </c>
      <c r="K38" s="6">
        <v>0.17142857142857143</v>
      </c>
      <c r="L38" s="4">
        <v>70</v>
      </c>
      <c r="M38" s="6">
        <v>1</v>
      </c>
    </row>
    <row r="39" spans="1:13" x14ac:dyDescent="0.3">
      <c r="A39" s="5" t="s">
        <v>926</v>
      </c>
      <c r="B39" s="4"/>
      <c r="C39" s="6">
        <v>0</v>
      </c>
      <c r="D39" s="4">
        <v>9</v>
      </c>
      <c r="E39" s="6">
        <v>0.32142857142857145</v>
      </c>
      <c r="F39" s="4">
        <v>3</v>
      </c>
      <c r="G39" s="6">
        <v>0.10714285714285714</v>
      </c>
      <c r="H39" s="4">
        <v>8</v>
      </c>
      <c r="I39" s="6">
        <v>0.2857142857142857</v>
      </c>
      <c r="J39" s="4">
        <v>8</v>
      </c>
      <c r="K39" s="6">
        <v>0.2857142857142857</v>
      </c>
      <c r="L39" s="4">
        <v>28</v>
      </c>
      <c r="M39" s="6">
        <v>1</v>
      </c>
    </row>
    <row r="40" spans="1:13" x14ac:dyDescent="0.3">
      <c r="A40" s="5" t="s">
        <v>927</v>
      </c>
      <c r="B40" s="4"/>
      <c r="C40" s="6">
        <v>0</v>
      </c>
      <c r="D40" s="4">
        <v>1</v>
      </c>
      <c r="E40" s="6">
        <v>0.25</v>
      </c>
      <c r="F40" s="4"/>
      <c r="G40" s="6">
        <v>0</v>
      </c>
      <c r="H40" s="4">
        <v>2</v>
      </c>
      <c r="I40" s="6">
        <v>0.5</v>
      </c>
      <c r="J40" s="4">
        <v>1</v>
      </c>
      <c r="K40" s="6">
        <v>0.25</v>
      </c>
      <c r="L40" s="4">
        <v>4</v>
      </c>
      <c r="M40" s="6">
        <v>1</v>
      </c>
    </row>
    <row r="41" spans="1:13" x14ac:dyDescent="0.3">
      <c r="A41" s="5" t="s">
        <v>928</v>
      </c>
      <c r="B41" s="4">
        <v>6</v>
      </c>
      <c r="C41" s="6">
        <v>0.13953488372093023</v>
      </c>
      <c r="D41" s="4">
        <v>16</v>
      </c>
      <c r="E41" s="6">
        <v>0.37209302325581395</v>
      </c>
      <c r="F41" s="4">
        <v>5</v>
      </c>
      <c r="G41" s="6">
        <v>0.11627906976744186</v>
      </c>
      <c r="H41" s="4">
        <v>12</v>
      </c>
      <c r="I41" s="6">
        <v>0.27906976744186046</v>
      </c>
      <c r="J41" s="4">
        <v>4</v>
      </c>
      <c r="K41" s="6">
        <v>9.3023255813953487E-2</v>
      </c>
      <c r="L41" s="4">
        <v>43</v>
      </c>
      <c r="M41" s="6">
        <v>1</v>
      </c>
    </row>
    <row r="42" spans="1:13" x14ac:dyDescent="0.3">
      <c r="A42" s="5" t="s">
        <v>477</v>
      </c>
      <c r="B42" s="4">
        <v>22</v>
      </c>
      <c r="C42" s="6">
        <v>0.10526315789473684</v>
      </c>
      <c r="D42" s="4">
        <v>67</v>
      </c>
      <c r="E42" s="6">
        <v>0.32057416267942584</v>
      </c>
      <c r="F42" s="4">
        <v>29</v>
      </c>
      <c r="G42" s="6">
        <v>0.13875598086124402</v>
      </c>
      <c r="H42" s="4">
        <v>58</v>
      </c>
      <c r="I42" s="6">
        <v>0.27751196172248804</v>
      </c>
      <c r="J42" s="4">
        <v>33</v>
      </c>
      <c r="K42" s="6">
        <v>0.15789473684210525</v>
      </c>
      <c r="L42" s="4">
        <v>209</v>
      </c>
      <c r="M42" s="6">
        <v>1</v>
      </c>
    </row>
    <row r="45" spans="1:13" x14ac:dyDescent="0.3">
      <c r="B45" s="3" t="s">
        <v>716</v>
      </c>
    </row>
    <row r="46" spans="1:13" x14ac:dyDescent="0.3">
      <c r="B46" t="s">
        <v>951</v>
      </c>
      <c r="D46" t="s">
        <v>952</v>
      </c>
      <c r="F46" t="s">
        <v>953</v>
      </c>
      <c r="H46" t="s">
        <v>954</v>
      </c>
      <c r="J46" t="s">
        <v>955</v>
      </c>
      <c r="L46" t="s">
        <v>781</v>
      </c>
      <c r="M46" t="s">
        <v>782</v>
      </c>
    </row>
    <row r="47" spans="1:13" x14ac:dyDescent="0.3">
      <c r="A47" s="3" t="s">
        <v>476</v>
      </c>
      <c r="B47" t="s">
        <v>625</v>
      </c>
      <c r="C47" t="s">
        <v>626</v>
      </c>
      <c r="D47" t="s">
        <v>625</v>
      </c>
      <c r="E47" t="s">
        <v>626</v>
      </c>
      <c r="F47" t="s">
        <v>625</v>
      </c>
      <c r="G47" t="s">
        <v>626</v>
      </c>
      <c r="H47" t="s">
        <v>625</v>
      </c>
      <c r="I47" t="s">
        <v>626</v>
      </c>
      <c r="J47" t="s">
        <v>625</v>
      </c>
      <c r="K47" t="s">
        <v>626</v>
      </c>
    </row>
    <row r="48" spans="1:13" x14ac:dyDescent="0.3">
      <c r="A48" s="5" t="s">
        <v>924</v>
      </c>
      <c r="B48" s="4">
        <v>2</v>
      </c>
      <c r="C48" s="6">
        <v>3.125E-2</v>
      </c>
      <c r="D48" s="4">
        <v>23</v>
      </c>
      <c r="E48" s="6">
        <v>0.359375</v>
      </c>
      <c r="F48" s="4">
        <v>5</v>
      </c>
      <c r="G48" s="6">
        <v>7.8125E-2</v>
      </c>
      <c r="H48" s="4">
        <v>18</v>
      </c>
      <c r="I48" s="6">
        <v>0.28125</v>
      </c>
      <c r="J48" s="4">
        <v>16</v>
      </c>
      <c r="K48" s="6">
        <v>0.25</v>
      </c>
      <c r="L48" s="4">
        <v>64</v>
      </c>
      <c r="M48" s="6">
        <v>1</v>
      </c>
    </row>
    <row r="49" spans="1:13" x14ac:dyDescent="0.3">
      <c r="A49" s="5" t="s">
        <v>925</v>
      </c>
      <c r="B49" s="4">
        <v>7</v>
      </c>
      <c r="C49" s="6">
        <v>0.1</v>
      </c>
      <c r="D49" s="4">
        <v>19</v>
      </c>
      <c r="E49" s="6">
        <v>0.27142857142857141</v>
      </c>
      <c r="F49" s="4">
        <v>3</v>
      </c>
      <c r="G49" s="6">
        <v>4.2857142857142858E-2</v>
      </c>
      <c r="H49" s="4">
        <v>13</v>
      </c>
      <c r="I49" s="6">
        <v>0.18571428571428572</v>
      </c>
      <c r="J49" s="4">
        <v>28</v>
      </c>
      <c r="K49" s="6">
        <v>0.4</v>
      </c>
      <c r="L49" s="4">
        <v>70</v>
      </c>
      <c r="M49" s="6">
        <v>1</v>
      </c>
    </row>
    <row r="50" spans="1:13" x14ac:dyDescent="0.3">
      <c r="A50" s="5" t="s">
        <v>926</v>
      </c>
      <c r="B50" s="4">
        <v>1</v>
      </c>
      <c r="C50" s="6">
        <v>3.5714285714285712E-2</v>
      </c>
      <c r="D50" s="4">
        <v>6</v>
      </c>
      <c r="E50" s="6">
        <v>0.21428571428571427</v>
      </c>
      <c r="F50" s="4">
        <v>1</v>
      </c>
      <c r="G50" s="6">
        <v>3.5714285714285712E-2</v>
      </c>
      <c r="H50" s="4">
        <v>5</v>
      </c>
      <c r="I50" s="6">
        <v>0.17857142857142858</v>
      </c>
      <c r="J50" s="4">
        <v>15</v>
      </c>
      <c r="K50" s="6">
        <v>0.5357142857142857</v>
      </c>
      <c r="L50" s="4">
        <v>28</v>
      </c>
      <c r="M50" s="6">
        <v>1</v>
      </c>
    </row>
    <row r="51" spans="1:13" x14ac:dyDescent="0.3">
      <c r="A51" s="5" t="s">
        <v>927</v>
      </c>
      <c r="B51" s="4"/>
      <c r="C51" s="6">
        <v>0</v>
      </c>
      <c r="D51" s="4"/>
      <c r="E51" s="6">
        <v>0</v>
      </c>
      <c r="F51" s="4">
        <v>1</v>
      </c>
      <c r="G51" s="6">
        <v>0.25</v>
      </c>
      <c r="H51" s="4">
        <v>2</v>
      </c>
      <c r="I51" s="6">
        <v>0.5</v>
      </c>
      <c r="J51" s="4">
        <v>1</v>
      </c>
      <c r="K51" s="6">
        <v>0.25</v>
      </c>
      <c r="L51" s="4">
        <v>4</v>
      </c>
      <c r="M51" s="6">
        <v>1</v>
      </c>
    </row>
    <row r="52" spans="1:13" x14ac:dyDescent="0.3">
      <c r="A52" s="5" t="s">
        <v>928</v>
      </c>
      <c r="B52" s="4">
        <v>8</v>
      </c>
      <c r="C52" s="6">
        <v>0.18604651162790697</v>
      </c>
      <c r="D52" s="4">
        <v>11</v>
      </c>
      <c r="E52" s="6">
        <v>0.2558139534883721</v>
      </c>
      <c r="F52" s="4">
        <v>1</v>
      </c>
      <c r="G52" s="6">
        <v>2.3255813953488372E-2</v>
      </c>
      <c r="H52" s="4">
        <v>10</v>
      </c>
      <c r="I52" s="6">
        <v>0.23255813953488372</v>
      </c>
      <c r="J52" s="4">
        <v>13</v>
      </c>
      <c r="K52" s="6">
        <v>0.30232558139534882</v>
      </c>
      <c r="L52" s="4">
        <v>43</v>
      </c>
      <c r="M52" s="6">
        <v>1</v>
      </c>
    </row>
    <row r="53" spans="1:13" x14ac:dyDescent="0.3">
      <c r="A53" s="5" t="s">
        <v>477</v>
      </c>
      <c r="B53" s="4">
        <v>18</v>
      </c>
      <c r="C53" s="6">
        <v>8.6124401913875603E-2</v>
      </c>
      <c r="D53" s="4">
        <v>59</v>
      </c>
      <c r="E53" s="6">
        <v>0.28229665071770332</v>
      </c>
      <c r="F53" s="4">
        <v>11</v>
      </c>
      <c r="G53" s="6">
        <v>5.2631578947368418E-2</v>
      </c>
      <c r="H53" s="4">
        <v>48</v>
      </c>
      <c r="I53" s="6">
        <v>0.22966507177033493</v>
      </c>
      <c r="J53" s="4">
        <v>73</v>
      </c>
      <c r="K53" s="6">
        <v>0.34928229665071769</v>
      </c>
      <c r="L53" s="4">
        <v>209</v>
      </c>
      <c r="M53" s="6">
        <v>1</v>
      </c>
    </row>
    <row r="56" spans="1:13" x14ac:dyDescent="0.3">
      <c r="B56" s="3" t="s">
        <v>716</v>
      </c>
    </row>
    <row r="57" spans="1:13" x14ac:dyDescent="0.3">
      <c r="B57" t="s">
        <v>951</v>
      </c>
      <c r="D57" t="s">
        <v>952</v>
      </c>
      <c r="F57" t="s">
        <v>953</v>
      </c>
      <c r="H57" t="s">
        <v>954</v>
      </c>
      <c r="J57" t="s">
        <v>955</v>
      </c>
      <c r="L57" t="s">
        <v>783</v>
      </c>
      <c r="M57" t="s">
        <v>784</v>
      </c>
    </row>
    <row r="58" spans="1:13" x14ac:dyDescent="0.3">
      <c r="A58" s="3" t="s">
        <v>476</v>
      </c>
      <c r="B58" t="s">
        <v>627</v>
      </c>
      <c r="C58" t="s">
        <v>628</v>
      </c>
      <c r="D58" t="s">
        <v>627</v>
      </c>
      <c r="E58" t="s">
        <v>628</v>
      </c>
      <c r="F58" t="s">
        <v>627</v>
      </c>
      <c r="G58" t="s">
        <v>628</v>
      </c>
      <c r="H58" t="s">
        <v>627</v>
      </c>
      <c r="I58" t="s">
        <v>628</v>
      </c>
      <c r="J58" t="s">
        <v>627</v>
      </c>
      <c r="K58" t="s">
        <v>628</v>
      </c>
    </row>
    <row r="59" spans="1:13" x14ac:dyDescent="0.3">
      <c r="A59" s="5" t="s">
        <v>924</v>
      </c>
      <c r="B59" s="4">
        <v>10</v>
      </c>
      <c r="C59" s="6">
        <v>0.15625</v>
      </c>
      <c r="D59" s="4">
        <v>12</v>
      </c>
      <c r="E59" s="6">
        <v>0.1875</v>
      </c>
      <c r="F59" s="4">
        <v>11</v>
      </c>
      <c r="G59" s="6">
        <v>0.171875</v>
      </c>
      <c r="H59" s="4">
        <v>15</v>
      </c>
      <c r="I59" s="6">
        <v>0.234375</v>
      </c>
      <c r="J59" s="4">
        <v>16</v>
      </c>
      <c r="K59" s="6">
        <v>0.25</v>
      </c>
      <c r="L59" s="4">
        <v>64</v>
      </c>
      <c r="M59" s="6">
        <v>1</v>
      </c>
    </row>
    <row r="60" spans="1:13" x14ac:dyDescent="0.3">
      <c r="A60" s="5" t="s">
        <v>925</v>
      </c>
      <c r="B60" s="4">
        <v>7</v>
      </c>
      <c r="C60" s="6">
        <v>0.1</v>
      </c>
      <c r="D60" s="4">
        <v>15</v>
      </c>
      <c r="E60" s="6">
        <v>0.21428571428571427</v>
      </c>
      <c r="F60" s="4">
        <v>3</v>
      </c>
      <c r="G60" s="6">
        <v>4.2857142857142858E-2</v>
      </c>
      <c r="H60" s="4">
        <v>20</v>
      </c>
      <c r="I60" s="6">
        <v>0.2857142857142857</v>
      </c>
      <c r="J60" s="4">
        <v>25</v>
      </c>
      <c r="K60" s="6">
        <v>0.35714285714285715</v>
      </c>
      <c r="L60" s="4">
        <v>70</v>
      </c>
      <c r="M60" s="6">
        <v>1</v>
      </c>
    </row>
    <row r="61" spans="1:13" x14ac:dyDescent="0.3">
      <c r="A61" s="5" t="s">
        <v>926</v>
      </c>
      <c r="B61" s="4">
        <v>1</v>
      </c>
      <c r="C61" s="6">
        <v>3.5714285714285712E-2</v>
      </c>
      <c r="D61" s="4">
        <v>5</v>
      </c>
      <c r="E61" s="6">
        <v>0.17857142857142858</v>
      </c>
      <c r="F61" s="4">
        <v>2</v>
      </c>
      <c r="G61" s="6">
        <v>7.1428571428571425E-2</v>
      </c>
      <c r="H61" s="4">
        <v>7</v>
      </c>
      <c r="I61" s="6">
        <v>0.25</v>
      </c>
      <c r="J61" s="4">
        <v>13</v>
      </c>
      <c r="K61" s="6">
        <v>0.4642857142857143</v>
      </c>
      <c r="L61" s="4">
        <v>28</v>
      </c>
      <c r="M61" s="6">
        <v>1</v>
      </c>
    </row>
    <row r="62" spans="1:13" x14ac:dyDescent="0.3">
      <c r="A62" s="5" t="s">
        <v>927</v>
      </c>
      <c r="B62" s="4"/>
      <c r="C62" s="6">
        <v>0</v>
      </c>
      <c r="D62" s="4"/>
      <c r="E62" s="6">
        <v>0</v>
      </c>
      <c r="F62" s="4">
        <v>1</v>
      </c>
      <c r="G62" s="6">
        <v>0.25</v>
      </c>
      <c r="H62" s="4">
        <v>2</v>
      </c>
      <c r="I62" s="6">
        <v>0.5</v>
      </c>
      <c r="J62" s="4">
        <v>1</v>
      </c>
      <c r="K62" s="6">
        <v>0.25</v>
      </c>
      <c r="L62" s="4">
        <v>4</v>
      </c>
      <c r="M62" s="6">
        <v>1</v>
      </c>
    </row>
    <row r="63" spans="1:13" x14ac:dyDescent="0.3">
      <c r="A63" s="5" t="s">
        <v>928</v>
      </c>
      <c r="B63" s="4">
        <v>5</v>
      </c>
      <c r="C63" s="6">
        <v>0.11627906976744186</v>
      </c>
      <c r="D63" s="4">
        <v>14</v>
      </c>
      <c r="E63" s="6">
        <v>0.32558139534883723</v>
      </c>
      <c r="F63" s="4">
        <v>2</v>
      </c>
      <c r="G63" s="6">
        <v>4.6511627906976744E-2</v>
      </c>
      <c r="H63" s="4">
        <v>15</v>
      </c>
      <c r="I63" s="6">
        <v>0.34883720930232559</v>
      </c>
      <c r="J63" s="4">
        <v>7</v>
      </c>
      <c r="K63" s="6">
        <v>0.16279069767441862</v>
      </c>
      <c r="L63" s="4">
        <v>43</v>
      </c>
      <c r="M63" s="6">
        <v>1</v>
      </c>
    </row>
    <row r="64" spans="1:13" x14ac:dyDescent="0.3">
      <c r="A64" s="5" t="s">
        <v>477</v>
      </c>
      <c r="B64" s="4">
        <v>23</v>
      </c>
      <c r="C64" s="6">
        <v>0.11004784688995216</v>
      </c>
      <c r="D64" s="4">
        <v>46</v>
      </c>
      <c r="E64" s="6">
        <v>0.22009569377990432</v>
      </c>
      <c r="F64" s="4">
        <v>19</v>
      </c>
      <c r="G64" s="6">
        <v>9.0909090909090912E-2</v>
      </c>
      <c r="H64" s="4">
        <v>59</v>
      </c>
      <c r="I64" s="6">
        <v>0.28229665071770332</v>
      </c>
      <c r="J64" s="4">
        <v>62</v>
      </c>
      <c r="K64" s="6">
        <v>0.29665071770334928</v>
      </c>
      <c r="L64" s="4">
        <v>209</v>
      </c>
      <c r="M64" s="6">
        <v>1</v>
      </c>
    </row>
    <row r="67" spans="1:13" x14ac:dyDescent="0.3">
      <c r="B67" s="3" t="s">
        <v>716</v>
      </c>
    </row>
    <row r="68" spans="1:13" x14ac:dyDescent="0.3">
      <c r="B68" t="s">
        <v>951</v>
      </c>
      <c r="D68" t="s">
        <v>952</v>
      </c>
      <c r="F68" t="s">
        <v>953</v>
      </c>
      <c r="H68" t="s">
        <v>954</v>
      </c>
      <c r="J68" t="s">
        <v>955</v>
      </c>
      <c r="L68" t="s">
        <v>785</v>
      </c>
      <c r="M68" t="s">
        <v>786</v>
      </c>
    </row>
    <row r="69" spans="1:13" x14ac:dyDescent="0.3">
      <c r="A69" s="3" t="s">
        <v>476</v>
      </c>
      <c r="B69" t="s">
        <v>629</v>
      </c>
      <c r="C69" t="s">
        <v>630</v>
      </c>
      <c r="D69" t="s">
        <v>629</v>
      </c>
      <c r="E69" t="s">
        <v>630</v>
      </c>
      <c r="F69" t="s">
        <v>629</v>
      </c>
      <c r="G69" t="s">
        <v>630</v>
      </c>
      <c r="H69" t="s">
        <v>629</v>
      </c>
      <c r="I69" t="s">
        <v>630</v>
      </c>
      <c r="J69" t="s">
        <v>629</v>
      </c>
      <c r="K69" t="s">
        <v>630</v>
      </c>
    </row>
    <row r="70" spans="1:13" x14ac:dyDescent="0.3">
      <c r="A70" s="5" t="s">
        <v>924</v>
      </c>
      <c r="B70" s="4">
        <v>5</v>
      </c>
      <c r="C70" s="6">
        <v>7.8125E-2</v>
      </c>
      <c r="D70" s="4">
        <v>20</v>
      </c>
      <c r="E70" s="6">
        <v>0.3125</v>
      </c>
      <c r="F70" s="4">
        <v>16</v>
      </c>
      <c r="G70" s="6">
        <v>0.25</v>
      </c>
      <c r="H70" s="4">
        <v>17</v>
      </c>
      <c r="I70" s="6">
        <v>0.265625</v>
      </c>
      <c r="J70" s="4">
        <v>6</v>
      </c>
      <c r="K70" s="6">
        <v>9.375E-2</v>
      </c>
      <c r="L70" s="4">
        <v>64</v>
      </c>
      <c r="M70" s="6">
        <v>1</v>
      </c>
    </row>
    <row r="71" spans="1:13" x14ac:dyDescent="0.3">
      <c r="A71" s="5" t="s">
        <v>925</v>
      </c>
      <c r="B71" s="4">
        <v>12</v>
      </c>
      <c r="C71" s="6">
        <v>0.17142857142857143</v>
      </c>
      <c r="D71" s="4">
        <v>25</v>
      </c>
      <c r="E71" s="6">
        <v>0.35714285714285715</v>
      </c>
      <c r="F71" s="4">
        <v>8</v>
      </c>
      <c r="G71" s="6">
        <v>0.11428571428571428</v>
      </c>
      <c r="H71" s="4">
        <v>17</v>
      </c>
      <c r="I71" s="6">
        <v>0.24285714285714285</v>
      </c>
      <c r="J71" s="4">
        <v>8</v>
      </c>
      <c r="K71" s="6">
        <v>0.11428571428571428</v>
      </c>
      <c r="L71" s="4">
        <v>70</v>
      </c>
      <c r="M71" s="6">
        <v>1</v>
      </c>
    </row>
    <row r="72" spans="1:13" x14ac:dyDescent="0.3">
      <c r="A72" s="5" t="s">
        <v>926</v>
      </c>
      <c r="B72" s="4">
        <v>4</v>
      </c>
      <c r="C72" s="6">
        <v>0.14285714285714285</v>
      </c>
      <c r="D72" s="4">
        <v>7</v>
      </c>
      <c r="E72" s="6">
        <v>0.25</v>
      </c>
      <c r="F72" s="4">
        <v>5</v>
      </c>
      <c r="G72" s="6">
        <v>0.17857142857142858</v>
      </c>
      <c r="H72" s="4">
        <v>7</v>
      </c>
      <c r="I72" s="6">
        <v>0.25</v>
      </c>
      <c r="J72" s="4">
        <v>5</v>
      </c>
      <c r="K72" s="6">
        <v>0.17857142857142858</v>
      </c>
      <c r="L72" s="4">
        <v>28</v>
      </c>
      <c r="M72" s="6">
        <v>1</v>
      </c>
    </row>
    <row r="73" spans="1:13" x14ac:dyDescent="0.3">
      <c r="A73" s="5" t="s">
        <v>927</v>
      </c>
      <c r="B73" s="4"/>
      <c r="C73" s="6">
        <v>0</v>
      </c>
      <c r="D73" s="4">
        <v>2</v>
      </c>
      <c r="E73" s="6">
        <v>0.5</v>
      </c>
      <c r="F73" s="4"/>
      <c r="G73" s="6">
        <v>0</v>
      </c>
      <c r="H73" s="4">
        <v>1</v>
      </c>
      <c r="I73" s="6">
        <v>0.25</v>
      </c>
      <c r="J73" s="4">
        <v>1</v>
      </c>
      <c r="K73" s="6">
        <v>0.25</v>
      </c>
      <c r="L73" s="4">
        <v>4</v>
      </c>
      <c r="M73" s="6">
        <v>1</v>
      </c>
    </row>
    <row r="74" spans="1:13" x14ac:dyDescent="0.3">
      <c r="A74" s="5" t="s">
        <v>928</v>
      </c>
      <c r="B74" s="4">
        <v>12</v>
      </c>
      <c r="C74" s="6">
        <v>0.27906976744186046</v>
      </c>
      <c r="D74" s="4">
        <v>16</v>
      </c>
      <c r="E74" s="6">
        <v>0.37209302325581395</v>
      </c>
      <c r="F74" s="4">
        <v>2</v>
      </c>
      <c r="G74" s="6">
        <v>4.6511627906976744E-2</v>
      </c>
      <c r="H74" s="4">
        <v>12</v>
      </c>
      <c r="I74" s="6">
        <v>0.27906976744186046</v>
      </c>
      <c r="J74" s="4">
        <v>1</v>
      </c>
      <c r="K74" s="6">
        <v>2.3255813953488372E-2</v>
      </c>
      <c r="L74" s="4">
        <v>43</v>
      </c>
      <c r="M74" s="6">
        <v>1</v>
      </c>
    </row>
    <row r="75" spans="1:13" x14ac:dyDescent="0.3">
      <c r="A75" s="5" t="s">
        <v>477</v>
      </c>
      <c r="B75" s="4">
        <v>33</v>
      </c>
      <c r="C75" s="6">
        <v>0.15789473684210525</v>
      </c>
      <c r="D75" s="4">
        <v>70</v>
      </c>
      <c r="E75" s="6">
        <v>0.3349282296650718</v>
      </c>
      <c r="F75" s="4">
        <v>31</v>
      </c>
      <c r="G75" s="6">
        <v>0.14832535885167464</v>
      </c>
      <c r="H75" s="4">
        <v>54</v>
      </c>
      <c r="I75" s="6">
        <v>0.25837320574162681</v>
      </c>
      <c r="J75" s="4">
        <v>21</v>
      </c>
      <c r="K75" s="6">
        <v>0.10047846889952153</v>
      </c>
      <c r="L75" s="4">
        <v>209</v>
      </c>
      <c r="M75" s="6">
        <v>1</v>
      </c>
    </row>
    <row r="78" spans="1:13" x14ac:dyDescent="0.3">
      <c r="B78" s="3" t="s">
        <v>716</v>
      </c>
    </row>
    <row r="79" spans="1:13" x14ac:dyDescent="0.3">
      <c r="B79" t="s">
        <v>951</v>
      </c>
      <c r="D79" t="s">
        <v>952</v>
      </c>
      <c r="F79" t="s">
        <v>953</v>
      </c>
      <c r="H79" t="s">
        <v>954</v>
      </c>
      <c r="J79" t="s">
        <v>955</v>
      </c>
      <c r="L79" t="s">
        <v>787</v>
      </c>
      <c r="M79" t="s">
        <v>788</v>
      </c>
    </row>
    <row r="80" spans="1:13" x14ac:dyDescent="0.3">
      <c r="A80" s="3" t="s">
        <v>476</v>
      </c>
      <c r="B80" t="s">
        <v>631</v>
      </c>
      <c r="C80" t="s">
        <v>632</v>
      </c>
      <c r="D80" t="s">
        <v>631</v>
      </c>
      <c r="E80" t="s">
        <v>632</v>
      </c>
      <c r="F80" t="s">
        <v>631</v>
      </c>
      <c r="G80" t="s">
        <v>632</v>
      </c>
      <c r="H80" t="s">
        <v>631</v>
      </c>
      <c r="I80" t="s">
        <v>632</v>
      </c>
      <c r="J80" t="s">
        <v>631</v>
      </c>
      <c r="K80" t="s">
        <v>632</v>
      </c>
    </row>
    <row r="81" spans="1:13" x14ac:dyDescent="0.3">
      <c r="A81" s="5" t="s">
        <v>924</v>
      </c>
      <c r="B81" s="4">
        <v>11</v>
      </c>
      <c r="C81" s="6">
        <v>0.171875</v>
      </c>
      <c r="D81" s="4">
        <v>19</v>
      </c>
      <c r="E81" s="6">
        <v>0.296875</v>
      </c>
      <c r="F81" s="4">
        <v>14</v>
      </c>
      <c r="G81" s="6">
        <v>0.21875</v>
      </c>
      <c r="H81" s="4">
        <v>12</v>
      </c>
      <c r="I81" s="6">
        <v>0.1875</v>
      </c>
      <c r="J81" s="4">
        <v>8</v>
      </c>
      <c r="K81" s="6">
        <v>0.125</v>
      </c>
      <c r="L81" s="4">
        <v>64</v>
      </c>
      <c r="M81" s="6">
        <v>1</v>
      </c>
    </row>
    <row r="82" spans="1:13" x14ac:dyDescent="0.3">
      <c r="A82" s="5" t="s">
        <v>925</v>
      </c>
      <c r="B82" s="4">
        <v>11</v>
      </c>
      <c r="C82" s="6">
        <v>0.15714285714285714</v>
      </c>
      <c r="D82" s="4">
        <v>20</v>
      </c>
      <c r="E82" s="6">
        <v>0.2857142857142857</v>
      </c>
      <c r="F82" s="4">
        <v>11</v>
      </c>
      <c r="G82" s="6">
        <v>0.15714285714285714</v>
      </c>
      <c r="H82" s="4">
        <v>21</v>
      </c>
      <c r="I82" s="6">
        <v>0.3</v>
      </c>
      <c r="J82" s="4">
        <v>7</v>
      </c>
      <c r="K82" s="6">
        <v>0.1</v>
      </c>
      <c r="L82" s="4">
        <v>70</v>
      </c>
      <c r="M82" s="6">
        <v>1</v>
      </c>
    </row>
    <row r="83" spans="1:13" x14ac:dyDescent="0.3">
      <c r="A83" s="5" t="s">
        <v>926</v>
      </c>
      <c r="B83" s="4">
        <v>3</v>
      </c>
      <c r="C83" s="6">
        <v>0.10714285714285714</v>
      </c>
      <c r="D83" s="4">
        <v>8</v>
      </c>
      <c r="E83" s="6">
        <v>0.2857142857142857</v>
      </c>
      <c r="F83" s="4">
        <v>4</v>
      </c>
      <c r="G83" s="6">
        <v>0.14285714285714285</v>
      </c>
      <c r="H83" s="4">
        <v>10</v>
      </c>
      <c r="I83" s="6">
        <v>0.35714285714285715</v>
      </c>
      <c r="J83" s="4">
        <v>3</v>
      </c>
      <c r="K83" s="6">
        <v>0.10714285714285714</v>
      </c>
      <c r="L83" s="4">
        <v>28</v>
      </c>
      <c r="M83" s="6">
        <v>1</v>
      </c>
    </row>
    <row r="84" spans="1:13" x14ac:dyDescent="0.3">
      <c r="A84" s="5" t="s">
        <v>927</v>
      </c>
      <c r="B84" s="4"/>
      <c r="C84" s="6">
        <v>0</v>
      </c>
      <c r="D84" s="4">
        <v>2</v>
      </c>
      <c r="E84" s="6">
        <v>0.5</v>
      </c>
      <c r="F84" s="4"/>
      <c r="G84" s="6">
        <v>0</v>
      </c>
      <c r="H84" s="4">
        <v>1</v>
      </c>
      <c r="I84" s="6">
        <v>0.25</v>
      </c>
      <c r="J84" s="4">
        <v>1</v>
      </c>
      <c r="K84" s="6">
        <v>0.25</v>
      </c>
      <c r="L84" s="4">
        <v>4</v>
      </c>
      <c r="M84" s="6">
        <v>1</v>
      </c>
    </row>
    <row r="85" spans="1:13" x14ac:dyDescent="0.3">
      <c r="A85" s="5" t="s">
        <v>928</v>
      </c>
      <c r="B85" s="4">
        <v>14</v>
      </c>
      <c r="C85" s="6">
        <v>0.32558139534883723</v>
      </c>
      <c r="D85" s="4">
        <v>12</v>
      </c>
      <c r="E85" s="6">
        <v>0.27906976744186046</v>
      </c>
      <c r="F85" s="4">
        <v>4</v>
      </c>
      <c r="G85" s="6">
        <v>9.3023255813953487E-2</v>
      </c>
      <c r="H85" s="4">
        <v>10</v>
      </c>
      <c r="I85" s="6">
        <v>0.23255813953488372</v>
      </c>
      <c r="J85" s="4">
        <v>3</v>
      </c>
      <c r="K85" s="6">
        <v>6.9767441860465115E-2</v>
      </c>
      <c r="L85" s="4">
        <v>43</v>
      </c>
      <c r="M85" s="6">
        <v>1</v>
      </c>
    </row>
    <row r="86" spans="1:13" x14ac:dyDescent="0.3">
      <c r="A86" s="5" t="s">
        <v>477</v>
      </c>
      <c r="B86" s="4">
        <v>39</v>
      </c>
      <c r="C86" s="6">
        <v>0.18660287081339713</v>
      </c>
      <c r="D86" s="4">
        <v>61</v>
      </c>
      <c r="E86" s="6">
        <v>0.291866028708134</v>
      </c>
      <c r="F86" s="4">
        <v>33</v>
      </c>
      <c r="G86" s="6">
        <v>0.15789473684210525</v>
      </c>
      <c r="H86" s="4">
        <v>54</v>
      </c>
      <c r="I86" s="6">
        <v>0.25837320574162681</v>
      </c>
      <c r="J86" s="4">
        <v>22</v>
      </c>
      <c r="K86" s="6">
        <v>0.10526315789473684</v>
      </c>
      <c r="L86" s="4">
        <v>209</v>
      </c>
      <c r="M86" s="6">
        <v>1</v>
      </c>
    </row>
    <row r="89" spans="1:13" x14ac:dyDescent="0.3">
      <c r="B89" s="3" t="s">
        <v>716</v>
      </c>
    </row>
    <row r="90" spans="1:13" x14ac:dyDescent="0.3">
      <c r="B90" t="s">
        <v>951</v>
      </c>
      <c r="D90" t="s">
        <v>952</v>
      </c>
      <c r="F90" t="s">
        <v>953</v>
      </c>
      <c r="H90" t="s">
        <v>954</v>
      </c>
      <c r="J90" t="s">
        <v>955</v>
      </c>
      <c r="L90" t="s">
        <v>789</v>
      </c>
      <c r="M90" t="s">
        <v>790</v>
      </c>
    </row>
    <row r="91" spans="1:13" x14ac:dyDescent="0.3">
      <c r="A91" s="3" t="s">
        <v>476</v>
      </c>
      <c r="B91" t="s">
        <v>633</v>
      </c>
      <c r="C91" t="s">
        <v>634</v>
      </c>
      <c r="D91" t="s">
        <v>633</v>
      </c>
      <c r="E91" t="s">
        <v>634</v>
      </c>
      <c r="F91" t="s">
        <v>633</v>
      </c>
      <c r="G91" t="s">
        <v>634</v>
      </c>
      <c r="H91" t="s">
        <v>633</v>
      </c>
      <c r="I91" t="s">
        <v>634</v>
      </c>
      <c r="J91" t="s">
        <v>633</v>
      </c>
      <c r="K91" t="s">
        <v>634</v>
      </c>
    </row>
    <row r="92" spans="1:13" x14ac:dyDescent="0.3">
      <c r="A92" s="5" t="s">
        <v>924</v>
      </c>
      <c r="B92" s="4">
        <v>15</v>
      </c>
      <c r="C92" s="6">
        <v>0.234375</v>
      </c>
      <c r="D92" s="4">
        <v>24</v>
      </c>
      <c r="E92" s="6">
        <v>0.375</v>
      </c>
      <c r="F92" s="4">
        <v>12</v>
      </c>
      <c r="G92" s="6">
        <v>0.1875</v>
      </c>
      <c r="H92" s="4">
        <v>8</v>
      </c>
      <c r="I92" s="6">
        <v>0.125</v>
      </c>
      <c r="J92" s="4">
        <v>5</v>
      </c>
      <c r="K92" s="6">
        <v>7.8125E-2</v>
      </c>
      <c r="L92" s="4">
        <v>64</v>
      </c>
      <c r="M92" s="6">
        <v>1</v>
      </c>
    </row>
    <row r="93" spans="1:13" x14ac:dyDescent="0.3">
      <c r="A93" s="5" t="s">
        <v>925</v>
      </c>
      <c r="B93" s="4">
        <v>18</v>
      </c>
      <c r="C93" s="6">
        <v>0.25714285714285712</v>
      </c>
      <c r="D93" s="4">
        <v>18</v>
      </c>
      <c r="E93" s="6">
        <v>0.25714285714285712</v>
      </c>
      <c r="F93" s="4">
        <v>10</v>
      </c>
      <c r="G93" s="6">
        <v>0.14285714285714285</v>
      </c>
      <c r="H93" s="4">
        <v>17</v>
      </c>
      <c r="I93" s="6">
        <v>0.24285714285714285</v>
      </c>
      <c r="J93" s="4">
        <v>7</v>
      </c>
      <c r="K93" s="6">
        <v>0.1</v>
      </c>
      <c r="L93" s="4">
        <v>70</v>
      </c>
      <c r="M93" s="6">
        <v>1</v>
      </c>
    </row>
    <row r="94" spans="1:13" x14ac:dyDescent="0.3">
      <c r="A94" s="5" t="s">
        <v>926</v>
      </c>
      <c r="B94" s="4">
        <v>4</v>
      </c>
      <c r="C94" s="6">
        <v>0.14285714285714285</v>
      </c>
      <c r="D94" s="4">
        <v>9</v>
      </c>
      <c r="E94" s="6">
        <v>0.32142857142857145</v>
      </c>
      <c r="F94" s="4">
        <v>4</v>
      </c>
      <c r="G94" s="6">
        <v>0.14285714285714285</v>
      </c>
      <c r="H94" s="4">
        <v>6</v>
      </c>
      <c r="I94" s="6">
        <v>0.21428571428571427</v>
      </c>
      <c r="J94" s="4">
        <v>5</v>
      </c>
      <c r="K94" s="6">
        <v>0.17857142857142858</v>
      </c>
      <c r="L94" s="4">
        <v>28</v>
      </c>
      <c r="M94" s="6">
        <v>1</v>
      </c>
    </row>
    <row r="95" spans="1:13" x14ac:dyDescent="0.3">
      <c r="A95" s="5" t="s">
        <v>927</v>
      </c>
      <c r="B95" s="4"/>
      <c r="C95" s="6">
        <v>0</v>
      </c>
      <c r="D95" s="4">
        <v>1</v>
      </c>
      <c r="E95" s="6">
        <v>0.25</v>
      </c>
      <c r="F95" s="4"/>
      <c r="G95" s="6">
        <v>0</v>
      </c>
      <c r="H95" s="4">
        <v>2</v>
      </c>
      <c r="I95" s="6">
        <v>0.5</v>
      </c>
      <c r="J95" s="4">
        <v>1</v>
      </c>
      <c r="K95" s="6">
        <v>0.25</v>
      </c>
      <c r="L95" s="4">
        <v>4</v>
      </c>
      <c r="M95" s="6">
        <v>1</v>
      </c>
    </row>
    <row r="96" spans="1:13" x14ac:dyDescent="0.3">
      <c r="A96" s="5" t="s">
        <v>928</v>
      </c>
      <c r="B96" s="4">
        <v>12</v>
      </c>
      <c r="C96" s="6">
        <v>0.27906976744186046</v>
      </c>
      <c r="D96" s="4">
        <v>12</v>
      </c>
      <c r="E96" s="6">
        <v>0.27906976744186046</v>
      </c>
      <c r="F96" s="4">
        <v>3</v>
      </c>
      <c r="G96" s="6">
        <v>6.9767441860465115E-2</v>
      </c>
      <c r="H96" s="4">
        <v>12</v>
      </c>
      <c r="I96" s="6">
        <v>0.27906976744186046</v>
      </c>
      <c r="J96" s="4">
        <v>4</v>
      </c>
      <c r="K96" s="6">
        <v>9.3023255813953487E-2</v>
      </c>
      <c r="L96" s="4">
        <v>43</v>
      </c>
      <c r="M96" s="6">
        <v>1</v>
      </c>
    </row>
    <row r="97" spans="1:13" x14ac:dyDescent="0.3">
      <c r="A97" s="5" t="s">
        <v>477</v>
      </c>
      <c r="B97" s="4">
        <v>49</v>
      </c>
      <c r="C97" s="6">
        <v>0.23444976076555024</v>
      </c>
      <c r="D97" s="4">
        <v>64</v>
      </c>
      <c r="E97" s="6">
        <v>0.30622009569377989</v>
      </c>
      <c r="F97" s="4">
        <v>29</v>
      </c>
      <c r="G97" s="6">
        <v>0.13875598086124402</v>
      </c>
      <c r="H97" s="4">
        <v>45</v>
      </c>
      <c r="I97" s="6">
        <v>0.21531100478468901</v>
      </c>
      <c r="J97" s="4">
        <v>22</v>
      </c>
      <c r="K97" s="6">
        <v>0.10526315789473684</v>
      </c>
      <c r="L97" s="4">
        <v>209</v>
      </c>
      <c r="M97" s="6">
        <v>1</v>
      </c>
    </row>
    <row r="101" spans="1:13" x14ac:dyDescent="0.3">
      <c r="B101" s="3" t="s">
        <v>716</v>
      </c>
    </row>
    <row r="102" spans="1:13" x14ac:dyDescent="0.3">
      <c r="B102" t="s">
        <v>951</v>
      </c>
      <c r="D102" t="s">
        <v>952</v>
      </c>
      <c r="F102" t="s">
        <v>953</v>
      </c>
      <c r="H102" t="s">
        <v>954</v>
      </c>
      <c r="J102" t="s">
        <v>955</v>
      </c>
      <c r="L102" t="s">
        <v>791</v>
      </c>
      <c r="M102" t="s">
        <v>792</v>
      </c>
    </row>
    <row r="103" spans="1:13" x14ac:dyDescent="0.3">
      <c r="A103" s="3" t="s">
        <v>476</v>
      </c>
      <c r="B103" t="s">
        <v>635</v>
      </c>
      <c r="C103" t="s">
        <v>636</v>
      </c>
      <c r="D103" t="s">
        <v>635</v>
      </c>
      <c r="E103" t="s">
        <v>636</v>
      </c>
      <c r="F103" t="s">
        <v>635</v>
      </c>
      <c r="G103" t="s">
        <v>636</v>
      </c>
      <c r="H103" t="s">
        <v>635</v>
      </c>
      <c r="I103" t="s">
        <v>636</v>
      </c>
      <c r="J103" t="s">
        <v>635</v>
      </c>
      <c r="K103" t="s">
        <v>636</v>
      </c>
    </row>
    <row r="104" spans="1:13" x14ac:dyDescent="0.3">
      <c r="A104" s="5" t="s">
        <v>924</v>
      </c>
      <c r="B104" s="4">
        <v>21</v>
      </c>
      <c r="C104" s="6">
        <v>0.328125</v>
      </c>
      <c r="D104" s="4">
        <v>19</v>
      </c>
      <c r="E104" s="6">
        <v>0.296875</v>
      </c>
      <c r="F104" s="4">
        <v>10</v>
      </c>
      <c r="G104" s="6">
        <v>0.15625</v>
      </c>
      <c r="H104" s="4">
        <v>11</v>
      </c>
      <c r="I104" s="6">
        <v>0.171875</v>
      </c>
      <c r="J104" s="4">
        <v>3</v>
      </c>
      <c r="K104" s="6">
        <v>4.6875E-2</v>
      </c>
      <c r="L104" s="4">
        <v>64</v>
      </c>
      <c r="M104" s="6">
        <v>1</v>
      </c>
    </row>
    <row r="105" spans="1:13" x14ac:dyDescent="0.3">
      <c r="A105" s="5" t="s">
        <v>925</v>
      </c>
      <c r="B105" s="4">
        <v>30</v>
      </c>
      <c r="C105" s="6">
        <v>0.42857142857142855</v>
      </c>
      <c r="D105" s="4">
        <v>14</v>
      </c>
      <c r="E105" s="6">
        <v>0.2</v>
      </c>
      <c r="F105" s="4">
        <v>14</v>
      </c>
      <c r="G105" s="6">
        <v>0.2</v>
      </c>
      <c r="H105" s="4">
        <v>7</v>
      </c>
      <c r="I105" s="6">
        <v>0.1</v>
      </c>
      <c r="J105" s="4">
        <v>5</v>
      </c>
      <c r="K105" s="6">
        <v>7.1428571428571425E-2</v>
      </c>
      <c r="L105" s="4">
        <v>70</v>
      </c>
      <c r="M105" s="6">
        <v>1</v>
      </c>
    </row>
    <row r="106" spans="1:13" x14ac:dyDescent="0.3">
      <c r="A106" s="5" t="s">
        <v>926</v>
      </c>
      <c r="B106" s="4">
        <v>4</v>
      </c>
      <c r="C106" s="6">
        <v>0.14285714285714285</v>
      </c>
      <c r="D106" s="4">
        <v>7</v>
      </c>
      <c r="E106" s="6">
        <v>0.25</v>
      </c>
      <c r="F106" s="4">
        <v>6</v>
      </c>
      <c r="G106" s="6">
        <v>0.21428571428571427</v>
      </c>
      <c r="H106" s="4">
        <v>7</v>
      </c>
      <c r="I106" s="6">
        <v>0.25</v>
      </c>
      <c r="J106" s="4">
        <v>4</v>
      </c>
      <c r="K106" s="6">
        <v>0.14285714285714285</v>
      </c>
      <c r="L106" s="4">
        <v>28</v>
      </c>
      <c r="M106" s="6">
        <v>1</v>
      </c>
    </row>
    <row r="107" spans="1:13" x14ac:dyDescent="0.3">
      <c r="A107" s="5" t="s">
        <v>927</v>
      </c>
      <c r="B107" s="4">
        <v>2</v>
      </c>
      <c r="C107" s="6">
        <v>0.5</v>
      </c>
      <c r="D107" s="4"/>
      <c r="E107" s="6">
        <v>0</v>
      </c>
      <c r="F107" s="4"/>
      <c r="G107" s="6">
        <v>0</v>
      </c>
      <c r="H107" s="4">
        <v>1</v>
      </c>
      <c r="I107" s="6">
        <v>0.25</v>
      </c>
      <c r="J107" s="4">
        <v>1</v>
      </c>
      <c r="K107" s="6">
        <v>0.25</v>
      </c>
      <c r="L107" s="4">
        <v>4</v>
      </c>
      <c r="M107" s="6">
        <v>1</v>
      </c>
    </row>
    <row r="108" spans="1:13" x14ac:dyDescent="0.3">
      <c r="A108" s="5" t="s">
        <v>928</v>
      </c>
      <c r="B108" s="4">
        <v>19</v>
      </c>
      <c r="C108" s="6">
        <v>0.44186046511627908</v>
      </c>
      <c r="D108" s="4">
        <v>12</v>
      </c>
      <c r="E108" s="6">
        <v>0.27906976744186046</v>
      </c>
      <c r="F108" s="4">
        <v>5</v>
      </c>
      <c r="G108" s="6">
        <v>0.11627906976744186</v>
      </c>
      <c r="H108" s="4">
        <v>5</v>
      </c>
      <c r="I108" s="6">
        <v>0.11627906976744186</v>
      </c>
      <c r="J108" s="4">
        <v>2</v>
      </c>
      <c r="K108" s="6">
        <v>4.6511627906976744E-2</v>
      </c>
      <c r="L108" s="4">
        <v>43</v>
      </c>
      <c r="M108" s="6">
        <v>1</v>
      </c>
    </row>
    <row r="109" spans="1:13" x14ac:dyDescent="0.3">
      <c r="A109" s="5" t="s">
        <v>477</v>
      </c>
      <c r="B109" s="4">
        <v>76</v>
      </c>
      <c r="C109" s="6">
        <v>0.36363636363636365</v>
      </c>
      <c r="D109" s="4">
        <v>52</v>
      </c>
      <c r="E109" s="6">
        <v>0.24880382775119617</v>
      </c>
      <c r="F109" s="4">
        <v>35</v>
      </c>
      <c r="G109" s="6">
        <v>0.1674641148325359</v>
      </c>
      <c r="H109" s="4">
        <v>31</v>
      </c>
      <c r="I109" s="6">
        <v>0.14832535885167464</v>
      </c>
      <c r="J109" s="4">
        <v>15</v>
      </c>
      <c r="K109" s="6">
        <v>7.1770334928229665E-2</v>
      </c>
      <c r="L109" s="4">
        <v>209</v>
      </c>
      <c r="M109" s="6">
        <v>1</v>
      </c>
    </row>
    <row r="112" spans="1:13" x14ac:dyDescent="0.3">
      <c r="B112" s="3" t="s">
        <v>716</v>
      </c>
    </row>
    <row r="113" spans="1:13" x14ac:dyDescent="0.3">
      <c r="B113" t="s">
        <v>951</v>
      </c>
      <c r="D113" t="s">
        <v>952</v>
      </c>
      <c r="F113" t="s">
        <v>953</v>
      </c>
      <c r="H113" t="s">
        <v>954</v>
      </c>
      <c r="J113" t="s">
        <v>955</v>
      </c>
      <c r="L113" t="s">
        <v>793</v>
      </c>
      <c r="M113" t="s">
        <v>794</v>
      </c>
    </row>
    <row r="114" spans="1:13" x14ac:dyDescent="0.3">
      <c r="A114" s="3" t="s">
        <v>476</v>
      </c>
      <c r="B114" t="s">
        <v>637</v>
      </c>
      <c r="C114" t="s">
        <v>638</v>
      </c>
      <c r="D114" t="s">
        <v>637</v>
      </c>
      <c r="E114" t="s">
        <v>638</v>
      </c>
      <c r="F114" t="s">
        <v>637</v>
      </c>
      <c r="G114" t="s">
        <v>638</v>
      </c>
      <c r="H114" t="s">
        <v>637</v>
      </c>
      <c r="I114" t="s">
        <v>638</v>
      </c>
      <c r="J114" t="s">
        <v>637</v>
      </c>
      <c r="K114" t="s">
        <v>638</v>
      </c>
    </row>
    <row r="115" spans="1:13" x14ac:dyDescent="0.3">
      <c r="A115" s="5" t="s">
        <v>924</v>
      </c>
      <c r="B115" s="4">
        <v>6</v>
      </c>
      <c r="C115" s="6">
        <v>9.375E-2</v>
      </c>
      <c r="D115" s="4">
        <v>15</v>
      </c>
      <c r="E115" s="6">
        <v>0.234375</v>
      </c>
      <c r="F115" s="4">
        <v>5</v>
      </c>
      <c r="G115" s="6">
        <v>7.8125E-2</v>
      </c>
      <c r="H115" s="4">
        <v>28</v>
      </c>
      <c r="I115" s="6">
        <v>0.4375</v>
      </c>
      <c r="J115" s="4">
        <v>10</v>
      </c>
      <c r="K115" s="6">
        <v>0.15625</v>
      </c>
      <c r="L115" s="4">
        <v>64</v>
      </c>
      <c r="M115" s="6">
        <v>1</v>
      </c>
    </row>
    <row r="116" spans="1:13" x14ac:dyDescent="0.3">
      <c r="A116" s="5" t="s">
        <v>925</v>
      </c>
      <c r="B116" s="4">
        <v>4</v>
      </c>
      <c r="C116" s="6">
        <v>5.7142857142857141E-2</v>
      </c>
      <c r="D116" s="4">
        <v>11</v>
      </c>
      <c r="E116" s="6">
        <v>0.15714285714285714</v>
      </c>
      <c r="F116" s="4">
        <v>5</v>
      </c>
      <c r="G116" s="6">
        <v>7.1428571428571425E-2</v>
      </c>
      <c r="H116" s="4">
        <v>27</v>
      </c>
      <c r="I116" s="6">
        <v>0.38571428571428573</v>
      </c>
      <c r="J116" s="4">
        <v>23</v>
      </c>
      <c r="K116" s="6">
        <v>0.32857142857142857</v>
      </c>
      <c r="L116" s="4">
        <v>70</v>
      </c>
      <c r="M116" s="6">
        <v>1</v>
      </c>
    </row>
    <row r="117" spans="1:13" x14ac:dyDescent="0.3">
      <c r="A117" s="5" t="s">
        <v>926</v>
      </c>
      <c r="B117" s="4"/>
      <c r="C117" s="6">
        <v>0</v>
      </c>
      <c r="D117" s="4">
        <v>4</v>
      </c>
      <c r="E117" s="6">
        <v>0.14285714285714285</v>
      </c>
      <c r="F117" s="4">
        <v>2</v>
      </c>
      <c r="G117" s="6">
        <v>7.1428571428571425E-2</v>
      </c>
      <c r="H117" s="4">
        <v>14</v>
      </c>
      <c r="I117" s="6">
        <v>0.5</v>
      </c>
      <c r="J117" s="4">
        <v>8</v>
      </c>
      <c r="K117" s="6">
        <v>0.2857142857142857</v>
      </c>
      <c r="L117" s="4">
        <v>28</v>
      </c>
      <c r="M117" s="6">
        <v>1</v>
      </c>
    </row>
    <row r="118" spans="1:13" x14ac:dyDescent="0.3">
      <c r="A118" s="5" t="s">
        <v>927</v>
      </c>
      <c r="B118" s="4"/>
      <c r="C118" s="6">
        <v>0</v>
      </c>
      <c r="D118" s="4"/>
      <c r="E118" s="6">
        <v>0</v>
      </c>
      <c r="F118" s="4"/>
      <c r="G118" s="6">
        <v>0</v>
      </c>
      <c r="H118" s="4">
        <v>3</v>
      </c>
      <c r="I118" s="6">
        <v>0.75</v>
      </c>
      <c r="J118" s="4">
        <v>1</v>
      </c>
      <c r="K118" s="6">
        <v>0.25</v>
      </c>
      <c r="L118" s="4">
        <v>4</v>
      </c>
      <c r="M118" s="6">
        <v>1</v>
      </c>
    </row>
    <row r="119" spans="1:13" x14ac:dyDescent="0.3">
      <c r="A119" s="5" t="s">
        <v>928</v>
      </c>
      <c r="B119" s="4">
        <v>8</v>
      </c>
      <c r="C119" s="6">
        <v>0.18604651162790697</v>
      </c>
      <c r="D119" s="4">
        <v>8</v>
      </c>
      <c r="E119" s="6">
        <v>0.18604651162790697</v>
      </c>
      <c r="F119" s="4">
        <v>1</v>
      </c>
      <c r="G119" s="6">
        <v>2.3255813953488372E-2</v>
      </c>
      <c r="H119" s="4">
        <v>18</v>
      </c>
      <c r="I119" s="6">
        <v>0.41860465116279072</v>
      </c>
      <c r="J119" s="4">
        <v>8</v>
      </c>
      <c r="K119" s="6">
        <v>0.18604651162790697</v>
      </c>
      <c r="L119" s="4">
        <v>43</v>
      </c>
      <c r="M119" s="6">
        <v>1</v>
      </c>
    </row>
    <row r="120" spans="1:13" x14ac:dyDescent="0.3">
      <c r="A120" s="5" t="s">
        <v>477</v>
      </c>
      <c r="B120" s="4">
        <v>18</v>
      </c>
      <c r="C120" s="6">
        <v>8.6124401913875603E-2</v>
      </c>
      <c r="D120" s="4">
        <v>38</v>
      </c>
      <c r="E120" s="6">
        <v>0.18181818181818182</v>
      </c>
      <c r="F120" s="4">
        <v>13</v>
      </c>
      <c r="G120" s="6">
        <v>6.2200956937799042E-2</v>
      </c>
      <c r="H120" s="4">
        <v>90</v>
      </c>
      <c r="I120" s="6">
        <v>0.43062200956937802</v>
      </c>
      <c r="J120" s="4">
        <v>50</v>
      </c>
      <c r="K120" s="6">
        <v>0.23923444976076555</v>
      </c>
      <c r="L120" s="4">
        <v>209</v>
      </c>
      <c r="M120" s="6">
        <v>1</v>
      </c>
    </row>
    <row r="123" spans="1:13" x14ac:dyDescent="0.3">
      <c r="B123" s="3" t="s">
        <v>716</v>
      </c>
    </row>
    <row r="124" spans="1:13" x14ac:dyDescent="0.3">
      <c r="B124" t="s">
        <v>951</v>
      </c>
      <c r="D124" t="s">
        <v>952</v>
      </c>
      <c r="F124" t="s">
        <v>953</v>
      </c>
      <c r="H124" t="s">
        <v>954</v>
      </c>
      <c r="J124" t="s">
        <v>955</v>
      </c>
      <c r="L124" t="s">
        <v>795</v>
      </c>
      <c r="M124" t="s">
        <v>796</v>
      </c>
    </row>
    <row r="125" spans="1:13" x14ac:dyDescent="0.3">
      <c r="A125" s="3" t="s">
        <v>476</v>
      </c>
      <c r="B125" t="s">
        <v>639</v>
      </c>
      <c r="C125" t="s">
        <v>640</v>
      </c>
      <c r="D125" t="s">
        <v>639</v>
      </c>
      <c r="E125" t="s">
        <v>640</v>
      </c>
      <c r="F125" t="s">
        <v>639</v>
      </c>
      <c r="G125" t="s">
        <v>640</v>
      </c>
      <c r="H125" t="s">
        <v>639</v>
      </c>
      <c r="I125" t="s">
        <v>640</v>
      </c>
      <c r="J125" t="s">
        <v>639</v>
      </c>
      <c r="K125" t="s">
        <v>640</v>
      </c>
    </row>
    <row r="126" spans="1:13" x14ac:dyDescent="0.3">
      <c r="A126" s="5" t="s">
        <v>924</v>
      </c>
      <c r="B126" s="4">
        <v>3</v>
      </c>
      <c r="C126" s="6">
        <v>4.6875E-2</v>
      </c>
      <c r="D126" s="4">
        <v>10</v>
      </c>
      <c r="E126" s="6">
        <v>0.15625</v>
      </c>
      <c r="F126" s="4">
        <v>3</v>
      </c>
      <c r="G126" s="6">
        <v>4.6875E-2</v>
      </c>
      <c r="H126" s="4">
        <v>27</v>
      </c>
      <c r="I126" s="6">
        <v>0.421875</v>
      </c>
      <c r="J126" s="4">
        <v>21</v>
      </c>
      <c r="K126" s="6">
        <v>0.328125</v>
      </c>
      <c r="L126" s="4">
        <v>64</v>
      </c>
      <c r="M126" s="6">
        <v>1</v>
      </c>
    </row>
    <row r="127" spans="1:13" x14ac:dyDescent="0.3">
      <c r="A127" s="5" t="s">
        <v>925</v>
      </c>
      <c r="B127" s="4">
        <v>7</v>
      </c>
      <c r="C127" s="6">
        <v>0.1</v>
      </c>
      <c r="D127" s="4">
        <v>14</v>
      </c>
      <c r="E127" s="6">
        <v>0.2</v>
      </c>
      <c r="F127" s="4">
        <v>3</v>
      </c>
      <c r="G127" s="6">
        <v>4.2857142857142858E-2</v>
      </c>
      <c r="H127" s="4">
        <v>17</v>
      </c>
      <c r="I127" s="6">
        <v>0.24285714285714285</v>
      </c>
      <c r="J127" s="4">
        <v>29</v>
      </c>
      <c r="K127" s="6">
        <v>0.41428571428571431</v>
      </c>
      <c r="L127" s="4">
        <v>70</v>
      </c>
      <c r="M127" s="6">
        <v>1</v>
      </c>
    </row>
    <row r="128" spans="1:13" x14ac:dyDescent="0.3">
      <c r="A128" s="5" t="s">
        <v>926</v>
      </c>
      <c r="B128" s="4">
        <v>2</v>
      </c>
      <c r="C128" s="6">
        <v>7.1428571428571425E-2</v>
      </c>
      <c r="D128" s="4">
        <v>3</v>
      </c>
      <c r="E128" s="6">
        <v>0.10714285714285714</v>
      </c>
      <c r="F128" s="4">
        <v>1</v>
      </c>
      <c r="G128" s="6">
        <v>3.5714285714285712E-2</v>
      </c>
      <c r="H128" s="4">
        <v>14</v>
      </c>
      <c r="I128" s="6">
        <v>0.5</v>
      </c>
      <c r="J128" s="4">
        <v>8</v>
      </c>
      <c r="K128" s="6">
        <v>0.2857142857142857</v>
      </c>
      <c r="L128" s="4">
        <v>28</v>
      </c>
      <c r="M128" s="6">
        <v>1</v>
      </c>
    </row>
    <row r="129" spans="1:13" x14ac:dyDescent="0.3">
      <c r="A129" s="5" t="s">
        <v>927</v>
      </c>
      <c r="B129" s="4"/>
      <c r="C129" s="6">
        <v>0</v>
      </c>
      <c r="D129" s="4">
        <v>1</v>
      </c>
      <c r="E129" s="6">
        <v>0.25</v>
      </c>
      <c r="F129" s="4"/>
      <c r="G129" s="6">
        <v>0</v>
      </c>
      <c r="H129" s="4">
        <v>2</v>
      </c>
      <c r="I129" s="6">
        <v>0.5</v>
      </c>
      <c r="J129" s="4">
        <v>1</v>
      </c>
      <c r="K129" s="6">
        <v>0.25</v>
      </c>
      <c r="L129" s="4">
        <v>4</v>
      </c>
      <c r="M129" s="6">
        <v>1</v>
      </c>
    </row>
    <row r="130" spans="1:13" x14ac:dyDescent="0.3">
      <c r="A130" s="5" t="s">
        <v>928</v>
      </c>
      <c r="B130" s="4">
        <v>6</v>
      </c>
      <c r="C130" s="6">
        <v>0.13953488372093023</v>
      </c>
      <c r="D130" s="4">
        <v>13</v>
      </c>
      <c r="E130" s="6">
        <v>0.30232558139534882</v>
      </c>
      <c r="F130" s="4">
        <v>3</v>
      </c>
      <c r="G130" s="6">
        <v>6.9767441860465115E-2</v>
      </c>
      <c r="H130" s="4">
        <v>10</v>
      </c>
      <c r="I130" s="6">
        <v>0.23255813953488372</v>
      </c>
      <c r="J130" s="4">
        <v>11</v>
      </c>
      <c r="K130" s="6">
        <v>0.2558139534883721</v>
      </c>
      <c r="L130" s="4">
        <v>43</v>
      </c>
      <c r="M130" s="6">
        <v>1</v>
      </c>
    </row>
    <row r="131" spans="1:13" x14ac:dyDescent="0.3">
      <c r="A131" s="5" t="s">
        <v>477</v>
      </c>
      <c r="B131" s="4">
        <v>18</v>
      </c>
      <c r="C131" s="6">
        <v>8.6124401913875603E-2</v>
      </c>
      <c r="D131" s="4">
        <v>41</v>
      </c>
      <c r="E131" s="6">
        <v>0.19617224880382775</v>
      </c>
      <c r="F131" s="4">
        <v>10</v>
      </c>
      <c r="G131" s="6">
        <v>4.784688995215311E-2</v>
      </c>
      <c r="H131" s="4">
        <v>70</v>
      </c>
      <c r="I131" s="6">
        <v>0.3349282296650718</v>
      </c>
      <c r="J131" s="4">
        <v>70</v>
      </c>
      <c r="K131" s="6">
        <v>0.3349282296650718</v>
      </c>
      <c r="L131" s="4">
        <v>209</v>
      </c>
      <c r="M131" s="6">
        <v>1</v>
      </c>
    </row>
    <row r="134" spans="1:13" x14ac:dyDescent="0.3">
      <c r="B134" s="3" t="s">
        <v>716</v>
      </c>
    </row>
    <row r="135" spans="1:13" x14ac:dyDescent="0.3">
      <c r="B135" t="s">
        <v>951</v>
      </c>
      <c r="D135" t="s">
        <v>952</v>
      </c>
      <c r="F135" t="s">
        <v>953</v>
      </c>
      <c r="H135" t="s">
        <v>954</v>
      </c>
      <c r="J135" t="s">
        <v>955</v>
      </c>
      <c r="L135" t="s">
        <v>797</v>
      </c>
      <c r="M135" t="s">
        <v>798</v>
      </c>
    </row>
    <row r="136" spans="1:13" x14ac:dyDescent="0.3">
      <c r="A136" s="3" t="s">
        <v>476</v>
      </c>
      <c r="B136" t="s">
        <v>641</v>
      </c>
      <c r="C136" t="s">
        <v>642</v>
      </c>
      <c r="D136" t="s">
        <v>641</v>
      </c>
      <c r="E136" t="s">
        <v>642</v>
      </c>
      <c r="F136" t="s">
        <v>641</v>
      </c>
      <c r="G136" t="s">
        <v>642</v>
      </c>
      <c r="H136" t="s">
        <v>641</v>
      </c>
      <c r="I136" t="s">
        <v>642</v>
      </c>
      <c r="J136" t="s">
        <v>641</v>
      </c>
      <c r="K136" t="s">
        <v>642</v>
      </c>
    </row>
    <row r="137" spans="1:13" x14ac:dyDescent="0.3">
      <c r="A137" s="5" t="s">
        <v>924</v>
      </c>
      <c r="B137" s="4">
        <v>19</v>
      </c>
      <c r="C137" s="6">
        <v>0.296875</v>
      </c>
      <c r="D137" s="4">
        <v>13</v>
      </c>
      <c r="E137" s="6">
        <v>0.203125</v>
      </c>
      <c r="F137" s="4">
        <v>8</v>
      </c>
      <c r="G137" s="6">
        <v>0.125</v>
      </c>
      <c r="H137" s="4">
        <v>15</v>
      </c>
      <c r="I137" s="6">
        <v>0.234375</v>
      </c>
      <c r="J137" s="4">
        <v>9</v>
      </c>
      <c r="K137" s="6">
        <v>0.140625</v>
      </c>
      <c r="L137" s="4">
        <v>64</v>
      </c>
      <c r="M137" s="6">
        <v>1</v>
      </c>
    </row>
    <row r="138" spans="1:13" x14ac:dyDescent="0.3">
      <c r="A138" s="5" t="s">
        <v>925</v>
      </c>
      <c r="B138" s="4">
        <v>18</v>
      </c>
      <c r="C138" s="6">
        <v>0.25714285714285712</v>
      </c>
      <c r="D138" s="4">
        <v>12</v>
      </c>
      <c r="E138" s="6">
        <v>0.17142857142857143</v>
      </c>
      <c r="F138" s="4">
        <v>13</v>
      </c>
      <c r="G138" s="6">
        <v>0.18571428571428572</v>
      </c>
      <c r="H138" s="4">
        <v>10</v>
      </c>
      <c r="I138" s="6">
        <v>0.14285714285714285</v>
      </c>
      <c r="J138" s="4">
        <v>17</v>
      </c>
      <c r="K138" s="6">
        <v>0.24285714285714285</v>
      </c>
      <c r="L138" s="4">
        <v>70</v>
      </c>
      <c r="M138" s="6">
        <v>1</v>
      </c>
    </row>
    <row r="139" spans="1:13" x14ac:dyDescent="0.3">
      <c r="A139" s="5" t="s">
        <v>926</v>
      </c>
      <c r="B139" s="4">
        <v>11</v>
      </c>
      <c r="C139" s="6">
        <v>0.39285714285714285</v>
      </c>
      <c r="D139" s="4">
        <v>4</v>
      </c>
      <c r="E139" s="6">
        <v>0.14285714285714285</v>
      </c>
      <c r="F139" s="4">
        <v>4</v>
      </c>
      <c r="G139" s="6">
        <v>0.14285714285714285</v>
      </c>
      <c r="H139" s="4">
        <v>4</v>
      </c>
      <c r="I139" s="6">
        <v>0.14285714285714285</v>
      </c>
      <c r="J139" s="4">
        <v>5</v>
      </c>
      <c r="K139" s="6">
        <v>0.17857142857142858</v>
      </c>
      <c r="L139" s="4">
        <v>28</v>
      </c>
      <c r="M139" s="6">
        <v>1</v>
      </c>
    </row>
    <row r="140" spans="1:13" x14ac:dyDescent="0.3">
      <c r="A140" s="5" t="s">
        <v>927</v>
      </c>
      <c r="B140" s="4"/>
      <c r="C140" s="6">
        <v>0</v>
      </c>
      <c r="D140" s="4">
        <v>2</v>
      </c>
      <c r="E140" s="6">
        <v>0.5</v>
      </c>
      <c r="F140" s="4"/>
      <c r="G140" s="6">
        <v>0</v>
      </c>
      <c r="H140" s="4">
        <v>1</v>
      </c>
      <c r="I140" s="6">
        <v>0.25</v>
      </c>
      <c r="J140" s="4">
        <v>1</v>
      </c>
      <c r="K140" s="6">
        <v>0.25</v>
      </c>
      <c r="L140" s="4">
        <v>4</v>
      </c>
      <c r="M140" s="6">
        <v>1</v>
      </c>
    </row>
    <row r="141" spans="1:13" x14ac:dyDescent="0.3">
      <c r="A141" s="5" t="s">
        <v>928</v>
      </c>
      <c r="B141" s="4">
        <v>19</v>
      </c>
      <c r="C141" s="6">
        <v>0.44186046511627908</v>
      </c>
      <c r="D141" s="4">
        <v>12</v>
      </c>
      <c r="E141" s="6">
        <v>0.27906976744186046</v>
      </c>
      <c r="F141" s="4">
        <v>3</v>
      </c>
      <c r="G141" s="6">
        <v>6.9767441860465115E-2</v>
      </c>
      <c r="H141" s="4">
        <v>4</v>
      </c>
      <c r="I141" s="6">
        <v>9.3023255813953487E-2</v>
      </c>
      <c r="J141" s="4">
        <v>5</v>
      </c>
      <c r="K141" s="6">
        <v>0.11627906976744186</v>
      </c>
      <c r="L141" s="4">
        <v>43</v>
      </c>
      <c r="M141" s="6">
        <v>1</v>
      </c>
    </row>
    <row r="142" spans="1:13" x14ac:dyDescent="0.3">
      <c r="A142" s="5" t="s">
        <v>477</v>
      </c>
      <c r="B142" s="4">
        <v>67</v>
      </c>
      <c r="C142" s="6">
        <v>0.32057416267942584</v>
      </c>
      <c r="D142" s="4">
        <v>43</v>
      </c>
      <c r="E142" s="6">
        <v>0.20574162679425836</v>
      </c>
      <c r="F142" s="4">
        <v>28</v>
      </c>
      <c r="G142" s="6">
        <v>0.13397129186602871</v>
      </c>
      <c r="H142" s="4">
        <v>34</v>
      </c>
      <c r="I142" s="6">
        <v>0.16267942583732056</v>
      </c>
      <c r="J142" s="4">
        <v>37</v>
      </c>
      <c r="K142" s="6">
        <v>0.17703349282296652</v>
      </c>
      <c r="L142" s="4">
        <v>209</v>
      </c>
      <c r="M142" s="6">
        <v>1</v>
      </c>
    </row>
    <row r="145" spans="1:13" x14ac:dyDescent="0.3">
      <c r="B145" s="3" t="s">
        <v>716</v>
      </c>
    </row>
    <row r="146" spans="1:13" x14ac:dyDescent="0.3">
      <c r="B146" t="s">
        <v>951</v>
      </c>
      <c r="D146" t="s">
        <v>952</v>
      </c>
      <c r="F146" t="s">
        <v>953</v>
      </c>
      <c r="H146" t="s">
        <v>954</v>
      </c>
      <c r="J146" t="s">
        <v>955</v>
      </c>
      <c r="L146" t="s">
        <v>799</v>
      </c>
      <c r="M146" t="s">
        <v>800</v>
      </c>
    </row>
    <row r="147" spans="1:13" x14ac:dyDescent="0.3">
      <c r="A147" s="3" t="s">
        <v>476</v>
      </c>
      <c r="B147" t="s">
        <v>643</v>
      </c>
      <c r="C147" t="s">
        <v>644</v>
      </c>
      <c r="D147" t="s">
        <v>643</v>
      </c>
      <c r="E147" t="s">
        <v>644</v>
      </c>
      <c r="F147" t="s">
        <v>643</v>
      </c>
      <c r="G147" t="s">
        <v>644</v>
      </c>
      <c r="H147" t="s">
        <v>643</v>
      </c>
      <c r="I147" t="s">
        <v>644</v>
      </c>
      <c r="J147" t="s">
        <v>643</v>
      </c>
      <c r="K147" t="s">
        <v>644</v>
      </c>
    </row>
    <row r="148" spans="1:13" x14ac:dyDescent="0.3">
      <c r="A148" s="5" t="s">
        <v>924</v>
      </c>
      <c r="B148" s="4">
        <v>10</v>
      </c>
      <c r="C148" s="6">
        <v>0.15625</v>
      </c>
      <c r="D148" s="4">
        <v>20</v>
      </c>
      <c r="E148" s="6">
        <v>0.3125</v>
      </c>
      <c r="F148" s="4">
        <v>10</v>
      </c>
      <c r="G148" s="6">
        <v>0.15625</v>
      </c>
      <c r="H148" s="4">
        <v>16</v>
      </c>
      <c r="I148" s="6">
        <v>0.25</v>
      </c>
      <c r="J148" s="4">
        <v>8</v>
      </c>
      <c r="K148" s="6">
        <v>0.125</v>
      </c>
      <c r="L148" s="4">
        <v>64</v>
      </c>
      <c r="M148" s="6">
        <v>1</v>
      </c>
    </row>
    <row r="149" spans="1:13" x14ac:dyDescent="0.3">
      <c r="A149" s="5" t="s">
        <v>925</v>
      </c>
      <c r="B149" s="4">
        <v>11</v>
      </c>
      <c r="C149" s="6">
        <v>0.15714285714285714</v>
      </c>
      <c r="D149" s="4">
        <v>21</v>
      </c>
      <c r="E149" s="6">
        <v>0.3</v>
      </c>
      <c r="F149" s="4">
        <v>5</v>
      </c>
      <c r="G149" s="6">
        <v>7.1428571428571425E-2</v>
      </c>
      <c r="H149" s="4">
        <v>21</v>
      </c>
      <c r="I149" s="6">
        <v>0.3</v>
      </c>
      <c r="J149" s="4">
        <v>12</v>
      </c>
      <c r="K149" s="6">
        <v>0.17142857142857143</v>
      </c>
      <c r="L149" s="4">
        <v>70</v>
      </c>
      <c r="M149" s="6">
        <v>1</v>
      </c>
    </row>
    <row r="150" spans="1:13" x14ac:dyDescent="0.3">
      <c r="A150" s="5" t="s">
        <v>926</v>
      </c>
      <c r="B150" s="4">
        <v>3</v>
      </c>
      <c r="C150" s="6">
        <v>0.10714285714285714</v>
      </c>
      <c r="D150" s="4">
        <v>7</v>
      </c>
      <c r="E150" s="6">
        <v>0.25</v>
      </c>
      <c r="F150" s="4">
        <v>4</v>
      </c>
      <c r="G150" s="6">
        <v>0.14285714285714285</v>
      </c>
      <c r="H150" s="4">
        <v>6</v>
      </c>
      <c r="I150" s="6">
        <v>0.21428571428571427</v>
      </c>
      <c r="J150" s="4">
        <v>8</v>
      </c>
      <c r="K150" s="6">
        <v>0.2857142857142857</v>
      </c>
      <c r="L150" s="4">
        <v>28</v>
      </c>
      <c r="M150" s="6">
        <v>1</v>
      </c>
    </row>
    <row r="151" spans="1:13" x14ac:dyDescent="0.3">
      <c r="A151" s="5" t="s">
        <v>927</v>
      </c>
      <c r="B151" s="4"/>
      <c r="C151" s="6">
        <v>0</v>
      </c>
      <c r="D151" s="4">
        <v>1</v>
      </c>
      <c r="E151" s="6">
        <v>0.25</v>
      </c>
      <c r="F151" s="4"/>
      <c r="G151" s="6">
        <v>0</v>
      </c>
      <c r="H151" s="4">
        <v>2</v>
      </c>
      <c r="I151" s="6">
        <v>0.5</v>
      </c>
      <c r="J151" s="4">
        <v>1</v>
      </c>
      <c r="K151" s="6">
        <v>0.25</v>
      </c>
      <c r="L151" s="4">
        <v>4</v>
      </c>
      <c r="M151" s="6">
        <v>1</v>
      </c>
    </row>
    <row r="152" spans="1:13" x14ac:dyDescent="0.3">
      <c r="A152" s="5" t="s">
        <v>928</v>
      </c>
      <c r="B152" s="4">
        <v>9</v>
      </c>
      <c r="C152" s="6">
        <v>0.20930232558139536</v>
      </c>
      <c r="D152" s="4">
        <v>13</v>
      </c>
      <c r="E152" s="6">
        <v>0.30232558139534882</v>
      </c>
      <c r="F152" s="4">
        <v>2</v>
      </c>
      <c r="G152" s="6">
        <v>4.6511627906976744E-2</v>
      </c>
      <c r="H152" s="4">
        <v>12</v>
      </c>
      <c r="I152" s="6">
        <v>0.27906976744186046</v>
      </c>
      <c r="J152" s="4">
        <v>7</v>
      </c>
      <c r="K152" s="6">
        <v>0.16279069767441862</v>
      </c>
      <c r="L152" s="4">
        <v>43</v>
      </c>
      <c r="M152" s="6">
        <v>1</v>
      </c>
    </row>
    <row r="153" spans="1:13" x14ac:dyDescent="0.3">
      <c r="A153" s="5" t="s">
        <v>477</v>
      </c>
      <c r="B153" s="4">
        <v>33</v>
      </c>
      <c r="C153" s="6">
        <v>0.15789473684210525</v>
      </c>
      <c r="D153" s="4">
        <v>62</v>
      </c>
      <c r="E153" s="6">
        <v>0.29665071770334928</v>
      </c>
      <c r="F153" s="4">
        <v>21</v>
      </c>
      <c r="G153" s="6">
        <v>0.10047846889952153</v>
      </c>
      <c r="H153" s="4">
        <v>57</v>
      </c>
      <c r="I153" s="6">
        <v>0.27272727272727271</v>
      </c>
      <c r="J153" s="4">
        <v>36</v>
      </c>
      <c r="K153" s="6">
        <v>0.17224880382775121</v>
      </c>
      <c r="L153" s="4">
        <v>209</v>
      </c>
      <c r="M153" s="6">
        <v>1</v>
      </c>
    </row>
    <row r="156" spans="1:13" x14ac:dyDescent="0.3">
      <c r="B156" s="3" t="s">
        <v>716</v>
      </c>
    </row>
    <row r="157" spans="1:13" x14ac:dyDescent="0.3">
      <c r="B157" t="s">
        <v>951</v>
      </c>
      <c r="D157" t="s">
        <v>952</v>
      </c>
      <c r="F157" t="s">
        <v>953</v>
      </c>
      <c r="H157" t="s">
        <v>954</v>
      </c>
      <c r="J157" t="s">
        <v>955</v>
      </c>
      <c r="L157" t="s">
        <v>801</v>
      </c>
      <c r="M157" t="s">
        <v>802</v>
      </c>
    </row>
    <row r="158" spans="1:13" x14ac:dyDescent="0.3">
      <c r="A158" s="3" t="s">
        <v>476</v>
      </c>
      <c r="B158" t="s">
        <v>645</v>
      </c>
      <c r="C158" t="s">
        <v>646</v>
      </c>
      <c r="D158" t="s">
        <v>645</v>
      </c>
      <c r="E158" t="s">
        <v>646</v>
      </c>
      <c r="F158" t="s">
        <v>645</v>
      </c>
      <c r="G158" t="s">
        <v>646</v>
      </c>
      <c r="H158" t="s">
        <v>645</v>
      </c>
      <c r="I158" t="s">
        <v>646</v>
      </c>
      <c r="J158" t="s">
        <v>645</v>
      </c>
      <c r="K158" t="s">
        <v>646</v>
      </c>
    </row>
    <row r="159" spans="1:13" x14ac:dyDescent="0.3">
      <c r="A159" s="5" t="s">
        <v>924</v>
      </c>
      <c r="B159" s="4">
        <v>6</v>
      </c>
      <c r="C159" s="6">
        <v>9.375E-2</v>
      </c>
      <c r="D159" s="4">
        <v>13</v>
      </c>
      <c r="E159" s="6">
        <v>0.203125</v>
      </c>
      <c r="F159" s="4">
        <v>6</v>
      </c>
      <c r="G159" s="6">
        <v>9.375E-2</v>
      </c>
      <c r="H159" s="4">
        <v>24</v>
      </c>
      <c r="I159" s="6">
        <v>0.375</v>
      </c>
      <c r="J159" s="4">
        <v>15</v>
      </c>
      <c r="K159" s="6">
        <v>0.234375</v>
      </c>
      <c r="L159" s="4">
        <v>64</v>
      </c>
      <c r="M159" s="6">
        <v>1</v>
      </c>
    </row>
    <row r="160" spans="1:13" x14ac:dyDescent="0.3">
      <c r="A160" s="5" t="s">
        <v>925</v>
      </c>
      <c r="B160" s="4">
        <v>4</v>
      </c>
      <c r="C160" s="6">
        <v>5.7142857142857141E-2</v>
      </c>
      <c r="D160" s="4">
        <v>18</v>
      </c>
      <c r="E160" s="6">
        <v>0.25714285714285712</v>
      </c>
      <c r="F160" s="4">
        <v>8</v>
      </c>
      <c r="G160" s="6">
        <v>0.11428571428571428</v>
      </c>
      <c r="H160" s="4">
        <v>24</v>
      </c>
      <c r="I160" s="6">
        <v>0.34285714285714286</v>
      </c>
      <c r="J160" s="4">
        <v>16</v>
      </c>
      <c r="K160" s="6">
        <v>0.22857142857142856</v>
      </c>
      <c r="L160" s="4">
        <v>70</v>
      </c>
      <c r="M160" s="6">
        <v>1</v>
      </c>
    </row>
    <row r="161" spans="1:13" x14ac:dyDescent="0.3">
      <c r="A161" s="5" t="s">
        <v>926</v>
      </c>
      <c r="B161" s="4">
        <v>2</v>
      </c>
      <c r="C161" s="6">
        <v>7.1428571428571425E-2</v>
      </c>
      <c r="D161" s="4">
        <v>7</v>
      </c>
      <c r="E161" s="6">
        <v>0.25</v>
      </c>
      <c r="F161" s="4">
        <v>4</v>
      </c>
      <c r="G161" s="6">
        <v>0.14285714285714285</v>
      </c>
      <c r="H161" s="4">
        <v>8</v>
      </c>
      <c r="I161" s="6">
        <v>0.2857142857142857</v>
      </c>
      <c r="J161" s="4">
        <v>7</v>
      </c>
      <c r="K161" s="6">
        <v>0.25</v>
      </c>
      <c r="L161" s="4">
        <v>28</v>
      </c>
      <c r="M161" s="6">
        <v>1</v>
      </c>
    </row>
    <row r="162" spans="1:13" x14ac:dyDescent="0.3">
      <c r="A162" s="5" t="s">
        <v>927</v>
      </c>
      <c r="B162" s="4"/>
      <c r="C162" s="6">
        <v>0</v>
      </c>
      <c r="D162" s="4"/>
      <c r="E162" s="6">
        <v>0</v>
      </c>
      <c r="F162" s="4"/>
      <c r="G162" s="6">
        <v>0</v>
      </c>
      <c r="H162" s="4">
        <v>2</v>
      </c>
      <c r="I162" s="6">
        <v>0.5</v>
      </c>
      <c r="J162" s="4">
        <v>2</v>
      </c>
      <c r="K162" s="6">
        <v>0.5</v>
      </c>
      <c r="L162" s="4">
        <v>4</v>
      </c>
      <c r="M162" s="6">
        <v>1</v>
      </c>
    </row>
    <row r="163" spans="1:13" x14ac:dyDescent="0.3">
      <c r="A163" s="5" t="s">
        <v>928</v>
      </c>
      <c r="B163" s="4">
        <v>7</v>
      </c>
      <c r="C163" s="6">
        <v>0.16279069767441862</v>
      </c>
      <c r="D163" s="4">
        <v>13</v>
      </c>
      <c r="E163" s="6">
        <v>0.30232558139534882</v>
      </c>
      <c r="F163" s="4">
        <v>2</v>
      </c>
      <c r="G163" s="6">
        <v>4.6511627906976744E-2</v>
      </c>
      <c r="H163" s="4">
        <v>16</v>
      </c>
      <c r="I163" s="6">
        <v>0.37209302325581395</v>
      </c>
      <c r="J163" s="4">
        <v>5</v>
      </c>
      <c r="K163" s="6">
        <v>0.11627906976744186</v>
      </c>
      <c r="L163" s="4">
        <v>43</v>
      </c>
      <c r="M163" s="6">
        <v>1</v>
      </c>
    </row>
    <row r="164" spans="1:13" x14ac:dyDescent="0.3">
      <c r="A164" s="5" t="s">
        <v>477</v>
      </c>
      <c r="B164" s="4">
        <v>19</v>
      </c>
      <c r="C164" s="6">
        <v>9.0909090909090912E-2</v>
      </c>
      <c r="D164" s="4">
        <v>51</v>
      </c>
      <c r="E164" s="6">
        <v>0.24401913875598086</v>
      </c>
      <c r="F164" s="4">
        <v>20</v>
      </c>
      <c r="G164" s="6">
        <v>9.569377990430622E-2</v>
      </c>
      <c r="H164" s="4">
        <v>74</v>
      </c>
      <c r="I164" s="6">
        <v>0.35406698564593303</v>
      </c>
      <c r="J164" s="4">
        <v>45</v>
      </c>
      <c r="K164" s="6">
        <v>0.21531100478468901</v>
      </c>
      <c r="L164" s="4">
        <v>209</v>
      </c>
      <c r="M164" s="6">
        <v>1</v>
      </c>
    </row>
    <row r="167" spans="1:13" x14ac:dyDescent="0.3">
      <c r="B167" s="3" t="s">
        <v>716</v>
      </c>
    </row>
    <row r="168" spans="1:13" x14ac:dyDescent="0.3">
      <c r="B168" t="s">
        <v>951</v>
      </c>
      <c r="D168" t="s">
        <v>952</v>
      </c>
      <c r="F168" t="s">
        <v>953</v>
      </c>
      <c r="H168" t="s">
        <v>954</v>
      </c>
      <c r="J168" t="s">
        <v>955</v>
      </c>
      <c r="L168" t="s">
        <v>803</v>
      </c>
      <c r="M168" t="s">
        <v>804</v>
      </c>
    </row>
    <row r="169" spans="1:13" x14ac:dyDescent="0.3">
      <c r="A169" s="3" t="s">
        <v>476</v>
      </c>
      <c r="B169" t="s">
        <v>647</v>
      </c>
      <c r="C169" t="s">
        <v>648</v>
      </c>
      <c r="D169" t="s">
        <v>647</v>
      </c>
      <c r="E169" t="s">
        <v>648</v>
      </c>
      <c r="F169" t="s">
        <v>647</v>
      </c>
      <c r="G169" t="s">
        <v>648</v>
      </c>
      <c r="H169" t="s">
        <v>647</v>
      </c>
      <c r="I169" t="s">
        <v>648</v>
      </c>
      <c r="J169" t="s">
        <v>647</v>
      </c>
      <c r="K169" t="s">
        <v>648</v>
      </c>
    </row>
    <row r="170" spans="1:13" x14ac:dyDescent="0.3">
      <c r="A170" s="5" t="s">
        <v>924</v>
      </c>
      <c r="B170" s="4">
        <v>6</v>
      </c>
      <c r="C170" s="6">
        <v>9.375E-2</v>
      </c>
      <c r="D170" s="4">
        <v>14</v>
      </c>
      <c r="E170" s="6">
        <v>0.21875</v>
      </c>
      <c r="F170" s="4">
        <v>8</v>
      </c>
      <c r="G170" s="6">
        <v>0.125</v>
      </c>
      <c r="H170" s="4">
        <v>16</v>
      </c>
      <c r="I170" s="6">
        <v>0.25</v>
      </c>
      <c r="J170" s="4">
        <v>20</v>
      </c>
      <c r="K170" s="6">
        <v>0.3125</v>
      </c>
      <c r="L170" s="4">
        <v>64</v>
      </c>
      <c r="M170" s="6">
        <v>1</v>
      </c>
    </row>
    <row r="171" spans="1:13" x14ac:dyDescent="0.3">
      <c r="A171" s="5" t="s">
        <v>925</v>
      </c>
      <c r="B171" s="4">
        <v>7</v>
      </c>
      <c r="C171" s="6">
        <v>0.1</v>
      </c>
      <c r="D171" s="4">
        <v>17</v>
      </c>
      <c r="E171" s="6">
        <v>0.24285714285714285</v>
      </c>
      <c r="F171" s="4">
        <v>8</v>
      </c>
      <c r="G171" s="6">
        <v>0.11428571428571428</v>
      </c>
      <c r="H171" s="4">
        <v>18</v>
      </c>
      <c r="I171" s="6">
        <v>0.25714285714285712</v>
      </c>
      <c r="J171" s="4">
        <v>20</v>
      </c>
      <c r="K171" s="6">
        <v>0.2857142857142857</v>
      </c>
      <c r="L171" s="4">
        <v>70</v>
      </c>
      <c r="M171" s="6">
        <v>1</v>
      </c>
    </row>
    <row r="172" spans="1:13" x14ac:dyDescent="0.3">
      <c r="A172" s="5" t="s">
        <v>926</v>
      </c>
      <c r="B172" s="4">
        <v>3</v>
      </c>
      <c r="C172" s="6">
        <v>0.10714285714285714</v>
      </c>
      <c r="D172" s="4">
        <v>5</v>
      </c>
      <c r="E172" s="6">
        <v>0.17857142857142858</v>
      </c>
      <c r="F172" s="4">
        <v>3</v>
      </c>
      <c r="G172" s="6">
        <v>0.10714285714285714</v>
      </c>
      <c r="H172" s="4">
        <v>4</v>
      </c>
      <c r="I172" s="6">
        <v>0.14285714285714285</v>
      </c>
      <c r="J172" s="4">
        <v>13</v>
      </c>
      <c r="K172" s="6">
        <v>0.4642857142857143</v>
      </c>
      <c r="L172" s="4">
        <v>28</v>
      </c>
      <c r="M172" s="6">
        <v>1</v>
      </c>
    </row>
    <row r="173" spans="1:13" x14ac:dyDescent="0.3">
      <c r="A173" s="5" t="s">
        <v>927</v>
      </c>
      <c r="B173" s="4"/>
      <c r="C173" s="6">
        <v>0</v>
      </c>
      <c r="D173" s="4"/>
      <c r="E173" s="6">
        <v>0</v>
      </c>
      <c r="F173" s="4"/>
      <c r="G173" s="6">
        <v>0</v>
      </c>
      <c r="H173" s="4">
        <v>2</v>
      </c>
      <c r="I173" s="6">
        <v>0.5</v>
      </c>
      <c r="J173" s="4">
        <v>2</v>
      </c>
      <c r="K173" s="6">
        <v>0.5</v>
      </c>
      <c r="L173" s="4">
        <v>4</v>
      </c>
      <c r="M173" s="6">
        <v>1</v>
      </c>
    </row>
    <row r="174" spans="1:13" x14ac:dyDescent="0.3">
      <c r="A174" s="5" t="s">
        <v>928</v>
      </c>
      <c r="B174" s="4">
        <v>9</v>
      </c>
      <c r="C174" s="6">
        <v>0.20930232558139536</v>
      </c>
      <c r="D174" s="4">
        <v>11</v>
      </c>
      <c r="E174" s="6">
        <v>0.2558139534883721</v>
      </c>
      <c r="F174" s="4">
        <v>1</v>
      </c>
      <c r="G174" s="6">
        <v>2.3255813953488372E-2</v>
      </c>
      <c r="H174" s="4">
        <v>12</v>
      </c>
      <c r="I174" s="6">
        <v>0.27906976744186046</v>
      </c>
      <c r="J174" s="4">
        <v>10</v>
      </c>
      <c r="K174" s="6">
        <v>0.23255813953488372</v>
      </c>
      <c r="L174" s="4">
        <v>43</v>
      </c>
      <c r="M174" s="6">
        <v>1</v>
      </c>
    </row>
    <row r="175" spans="1:13" x14ac:dyDescent="0.3">
      <c r="A175" s="5" t="s">
        <v>477</v>
      </c>
      <c r="B175" s="4">
        <v>25</v>
      </c>
      <c r="C175" s="6">
        <v>0.11961722488038277</v>
      </c>
      <c r="D175" s="4">
        <v>47</v>
      </c>
      <c r="E175" s="6">
        <v>0.22488038277511962</v>
      </c>
      <c r="F175" s="4">
        <v>20</v>
      </c>
      <c r="G175" s="6">
        <v>9.569377990430622E-2</v>
      </c>
      <c r="H175" s="4">
        <v>52</v>
      </c>
      <c r="I175" s="6">
        <v>0.24880382775119617</v>
      </c>
      <c r="J175" s="4">
        <v>65</v>
      </c>
      <c r="K175" s="6">
        <v>0.31100478468899523</v>
      </c>
      <c r="L175" s="4">
        <v>209</v>
      </c>
      <c r="M175" s="6">
        <v>1</v>
      </c>
    </row>
    <row r="178" spans="1:13" x14ac:dyDescent="0.3">
      <c r="B178" s="3" t="s">
        <v>716</v>
      </c>
    </row>
    <row r="179" spans="1:13" x14ac:dyDescent="0.3">
      <c r="B179" t="s">
        <v>951</v>
      </c>
      <c r="D179" t="s">
        <v>952</v>
      </c>
      <c r="F179" t="s">
        <v>953</v>
      </c>
      <c r="H179" t="s">
        <v>954</v>
      </c>
      <c r="J179" t="s">
        <v>955</v>
      </c>
      <c r="L179" t="s">
        <v>805</v>
      </c>
      <c r="M179" t="s">
        <v>806</v>
      </c>
    </row>
    <row r="180" spans="1:13" x14ac:dyDescent="0.3">
      <c r="A180" s="3" t="s">
        <v>476</v>
      </c>
      <c r="B180" t="s">
        <v>649</v>
      </c>
      <c r="C180" t="s">
        <v>650</v>
      </c>
      <c r="D180" t="s">
        <v>649</v>
      </c>
      <c r="E180" t="s">
        <v>650</v>
      </c>
      <c r="F180" t="s">
        <v>649</v>
      </c>
      <c r="G180" t="s">
        <v>650</v>
      </c>
      <c r="H180" t="s">
        <v>649</v>
      </c>
      <c r="I180" t="s">
        <v>650</v>
      </c>
      <c r="J180" t="s">
        <v>649</v>
      </c>
      <c r="K180" t="s">
        <v>650</v>
      </c>
    </row>
    <row r="181" spans="1:13" x14ac:dyDescent="0.3">
      <c r="A181" s="5" t="s">
        <v>924</v>
      </c>
      <c r="B181" s="4">
        <v>18</v>
      </c>
      <c r="C181" s="6">
        <v>0.28125</v>
      </c>
      <c r="D181" s="4">
        <v>18</v>
      </c>
      <c r="E181" s="6">
        <v>0.28125</v>
      </c>
      <c r="F181" s="4">
        <v>11</v>
      </c>
      <c r="G181" s="6">
        <v>0.171875</v>
      </c>
      <c r="H181" s="4">
        <v>10</v>
      </c>
      <c r="I181" s="6">
        <v>0.15625</v>
      </c>
      <c r="J181" s="4">
        <v>7</v>
      </c>
      <c r="K181" s="6">
        <v>0.109375</v>
      </c>
      <c r="L181" s="4">
        <v>64</v>
      </c>
      <c r="M181" s="6">
        <v>1</v>
      </c>
    </row>
    <row r="182" spans="1:13" x14ac:dyDescent="0.3">
      <c r="A182" s="5" t="s">
        <v>925</v>
      </c>
      <c r="B182" s="4">
        <v>19</v>
      </c>
      <c r="C182" s="6">
        <v>0.27142857142857141</v>
      </c>
      <c r="D182" s="4">
        <v>15</v>
      </c>
      <c r="E182" s="6">
        <v>0.21428571428571427</v>
      </c>
      <c r="F182" s="4">
        <v>14</v>
      </c>
      <c r="G182" s="6">
        <v>0.2</v>
      </c>
      <c r="H182" s="4">
        <v>11</v>
      </c>
      <c r="I182" s="6">
        <v>0.15714285714285714</v>
      </c>
      <c r="J182" s="4">
        <v>11</v>
      </c>
      <c r="K182" s="6">
        <v>0.15714285714285714</v>
      </c>
      <c r="L182" s="4">
        <v>70</v>
      </c>
      <c r="M182" s="6">
        <v>1</v>
      </c>
    </row>
    <row r="183" spans="1:13" x14ac:dyDescent="0.3">
      <c r="A183" s="5" t="s">
        <v>926</v>
      </c>
      <c r="B183" s="4">
        <v>5</v>
      </c>
      <c r="C183" s="6">
        <v>0.17857142857142858</v>
      </c>
      <c r="D183" s="4">
        <v>6</v>
      </c>
      <c r="E183" s="6">
        <v>0.21428571428571427</v>
      </c>
      <c r="F183" s="4">
        <v>6</v>
      </c>
      <c r="G183" s="6">
        <v>0.21428571428571427</v>
      </c>
      <c r="H183" s="4">
        <v>6</v>
      </c>
      <c r="I183" s="6">
        <v>0.21428571428571427</v>
      </c>
      <c r="J183" s="4">
        <v>5</v>
      </c>
      <c r="K183" s="6">
        <v>0.17857142857142858</v>
      </c>
      <c r="L183" s="4">
        <v>28</v>
      </c>
      <c r="M183" s="6">
        <v>1</v>
      </c>
    </row>
    <row r="184" spans="1:13" x14ac:dyDescent="0.3">
      <c r="A184" s="5" t="s">
        <v>927</v>
      </c>
      <c r="B184" s="4"/>
      <c r="C184" s="6">
        <v>0</v>
      </c>
      <c r="D184" s="4">
        <v>1</v>
      </c>
      <c r="E184" s="6">
        <v>0.25</v>
      </c>
      <c r="F184" s="4"/>
      <c r="G184" s="6">
        <v>0</v>
      </c>
      <c r="H184" s="4">
        <v>2</v>
      </c>
      <c r="I184" s="6">
        <v>0.5</v>
      </c>
      <c r="J184" s="4">
        <v>1</v>
      </c>
      <c r="K184" s="6">
        <v>0.25</v>
      </c>
      <c r="L184" s="4">
        <v>4</v>
      </c>
      <c r="M184" s="6">
        <v>1</v>
      </c>
    </row>
    <row r="185" spans="1:13" x14ac:dyDescent="0.3">
      <c r="A185" s="5" t="s">
        <v>928</v>
      </c>
      <c r="B185" s="4">
        <v>17</v>
      </c>
      <c r="C185" s="6">
        <v>0.39534883720930231</v>
      </c>
      <c r="D185" s="4">
        <v>11</v>
      </c>
      <c r="E185" s="6">
        <v>0.2558139534883721</v>
      </c>
      <c r="F185" s="4">
        <v>6</v>
      </c>
      <c r="G185" s="6">
        <v>0.13953488372093023</v>
      </c>
      <c r="H185" s="4">
        <v>8</v>
      </c>
      <c r="I185" s="6">
        <v>0.18604651162790697</v>
      </c>
      <c r="J185" s="4">
        <v>1</v>
      </c>
      <c r="K185" s="6">
        <v>2.3255813953488372E-2</v>
      </c>
      <c r="L185" s="4">
        <v>43</v>
      </c>
      <c r="M185" s="6">
        <v>1</v>
      </c>
    </row>
    <row r="186" spans="1:13" x14ac:dyDescent="0.3">
      <c r="A186" s="5" t="s">
        <v>477</v>
      </c>
      <c r="B186" s="4">
        <v>59</v>
      </c>
      <c r="C186" s="6">
        <v>0.28229665071770332</v>
      </c>
      <c r="D186" s="4">
        <v>51</v>
      </c>
      <c r="E186" s="6">
        <v>0.24401913875598086</v>
      </c>
      <c r="F186" s="4">
        <v>37</v>
      </c>
      <c r="G186" s="6">
        <v>0.17703349282296652</v>
      </c>
      <c r="H186" s="4">
        <v>37</v>
      </c>
      <c r="I186" s="6">
        <v>0.17703349282296652</v>
      </c>
      <c r="J186" s="4">
        <v>25</v>
      </c>
      <c r="K186" s="6">
        <v>0.11961722488038277</v>
      </c>
      <c r="L186" s="4">
        <v>209</v>
      </c>
      <c r="M186" s="6">
        <v>1</v>
      </c>
    </row>
    <row r="189" spans="1:13" x14ac:dyDescent="0.3">
      <c r="B189" s="3" t="s">
        <v>716</v>
      </c>
    </row>
    <row r="190" spans="1:13" x14ac:dyDescent="0.3">
      <c r="B190" t="s">
        <v>951</v>
      </c>
      <c r="D190" t="s">
        <v>952</v>
      </c>
      <c r="F190" t="s">
        <v>953</v>
      </c>
      <c r="H190" t="s">
        <v>954</v>
      </c>
      <c r="J190" t="s">
        <v>955</v>
      </c>
      <c r="L190" t="s">
        <v>807</v>
      </c>
      <c r="M190" t="s">
        <v>808</v>
      </c>
    </row>
    <row r="191" spans="1:13" x14ac:dyDescent="0.3">
      <c r="A191" s="3" t="s">
        <v>476</v>
      </c>
      <c r="B191" t="s">
        <v>651</v>
      </c>
      <c r="C191" t="s">
        <v>652</v>
      </c>
      <c r="D191" t="s">
        <v>651</v>
      </c>
      <c r="E191" t="s">
        <v>652</v>
      </c>
      <c r="F191" t="s">
        <v>651</v>
      </c>
      <c r="G191" t="s">
        <v>652</v>
      </c>
      <c r="H191" t="s">
        <v>651</v>
      </c>
      <c r="I191" t="s">
        <v>652</v>
      </c>
      <c r="J191" t="s">
        <v>651</v>
      </c>
      <c r="K191" t="s">
        <v>652</v>
      </c>
    </row>
    <row r="192" spans="1:13" x14ac:dyDescent="0.3">
      <c r="A192" s="5" t="s">
        <v>924</v>
      </c>
      <c r="B192" s="4">
        <v>20</v>
      </c>
      <c r="C192" s="6">
        <v>0.3125</v>
      </c>
      <c r="D192" s="4">
        <v>16</v>
      </c>
      <c r="E192" s="6">
        <v>0.25</v>
      </c>
      <c r="F192" s="4">
        <v>11</v>
      </c>
      <c r="G192" s="6">
        <v>0.171875</v>
      </c>
      <c r="H192" s="4">
        <v>8</v>
      </c>
      <c r="I192" s="6">
        <v>0.125</v>
      </c>
      <c r="J192" s="4">
        <v>9</v>
      </c>
      <c r="K192" s="6">
        <v>0.140625</v>
      </c>
      <c r="L192" s="4">
        <v>64</v>
      </c>
      <c r="M192" s="6">
        <v>1</v>
      </c>
    </row>
    <row r="193" spans="1:13" x14ac:dyDescent="0.3">
      <c r="A193" s="5" t="s">
        <v>925</v>
      </c>
      <c r="B193" s="4">
        <v>23</v>
      </c>
      <c r="C193" s="6">
        <v>0.32857142857142857</v>
      </c>
      <c r="D193" s="4">
        <v>17</v>
      </c>
      <c r="E193" s="6">
        <v>0.24285714285714285</v>
      </c>
      <c r="F193" s="4">
        <v>10</v>
      </c>
      <c r="G193" s="6">
        <v>0.14285714285714285</v>
      </c>
      <c r="H193" s="4">
        <v>10</v>
      </c>
      <c r="I193" s="6">
        <v>0.14285714285714285</v>
      </c>
      <c r="J193" s="4">
        <v>10</v>
      </c>
      <c r="K193" s="6">
        <v>0.14285714285714285</v>
      </c>
      <c r="L193" s="4">
        <v>70</v>
      </c>
      <c r="M193" s="6">
        <v>1</v>
      </c>
    </row>
    <row r="194" spans="1:13" x14ac:dyDescent="0.3">
      <c r="A194" s="5" t="s">
        <v>926</v>
      </c>
      <c r="B194" s="4">
        <v>7</v>
      </c>
      <c r="C194" s="6">
        <v>0.25</v>
      </c>
      <c r="D194" s="4">
        <v>5</v>
      </c>
      <c r="E194" s="6">
        <v>0.17857142857142858</v>
      </c>
      <c r="F194" s="4">
        <v>4</v>
      </c>
      <c r="G194" s="6">
        <v>0.14285714285714285</v>
      </c>
      <c r="H194" s="4">
        <v>4</v>
      </c>
      <c r="I194" s="6">
        <v>0.14285714285714285</v>
      </c>
      <c r="J194" s="4">
        <v>8</v>
      </c>
      <c r="K194" s="6">
        <v>0.2857142857142857</v>
      </c>
      <c r="L194" s="4">
        <v>28</v>
      </c>
      <c r="M194" s="6">
        <v>1</v>
      </c>
    </row>
    <row r="195" spans="1:13" x14ac:dyDescent="0.3">
      <c r="A195" s="5" t="s">
        <v>927</v>
      </c>
      <c r="B195" s="4">
        <v>2</v>
      </c>
      <c r="C195" s="6">
        <v>0.5</v>
      </c>
      <c r="D195" s="4"/>
      <c r="E195" s="6">
        <v>0</v>
      </c>
      <c r="F195" s="4"/>
      <c r="G195" s="6">
        <v>0</v>
      </c>
      <c r="H195" s="4">
        <v>1</v>
      </c>
      <c r="I195" s="6">
        <v>0.25</v>
      </c>
      <c r="J195" s="4">
        <v>1</v>
      </c>
      <c r="K195" s="6">
        <v>0.25</v>
      </c>
      <c r="L195" s="4">
        <v>4</v>
      </c>
      <c r="M195" s="6">
        <v>1</v>
      </c>
    </row>
    <row r="196" spans="1:13" x14ac:dyDescent="0.3">
      <c r="A196" s="5" t="s">
        <v>928</v>
      </c>
      <c r="B196" s="4">
        <v>19</v>
      </c>
      <c r="C196" s="6">
        <v>0.44186046511627908</v>
      </c>
      <c r="D196" s="4">
        <v>8</v>
      </c>
      <c r="E196" s="6">
        <v>0.18604651162790697</v>
      </c>
      <c r="F196" s="4">
        <v>7</v>
      </c>
      <c r="G196" s="6">
        <v>0.16279069767441862</v>
      </c>
      <c r="H196" s="4">
        <v>2</v>
      </c>
      <c r="I196" s="6">
        <v>4.6511627906976744E-2</v>
      </c>
      <c r="J196" s="4">
        <v>7</v>
      </c>
      <c r="K196" s="6">
        <v>0.16279069767441862</v>
      </c>
      <c r="L196" s="4">
        <v>43</v>
      </c>
      <c r="M196" s="6">
        <v>1</v>
      </c>
    </row>
    <row r="197" spans="1:13" x14ac:dyDescent="0.3">
      <c r="A197" s="5" t="s">
        <v>477</v>
      </c>
      <c r="B197" s="4">
        <v>71</v>
      </c>
      <c r="C197" s="6">
        <v>0.33971291866028708</v>
      </c>
      <c r="D197" s="4">
        <v>46</v>
      </c>
      <c r="E197" s="6">
        <v>0.22009569377990432</v>
      </c>
      <c r="F197" s="4">
        <v>32</v>
      </c>
      <c r="G197" s="6">
        <v>0.15311004784688995</v>
      </c>
      <c r="H197" s="4">
        <v>25</v>
      </c>
      <c r="I197" s="6">
        <v>0.11961722488038277</v>
      </c>
      <c r="J197" s="4">
        <v>35</v>
      </c>
      <c r="K197" s="6">
        <v>0.1674641148325359</v>
      </c>
      <c r="L197" s="4">
        <v>209</v>
      </c>
      <c r="M197" s="6">
        <v>1</v>
      </c>
    </row>
    <row r="200" spans="1:13" x14ac:dyDescent="0.3">
      <c r="B200" s="3" t="s">
        <v>716</v>
      </c>
    </row>
    <row r="201" spans="1:13" x14ac:dyDescent="0.3">
      <c r="B201" t="s">
        <v>951</v>
      </c>
      <c r="D201" t="s">
        <v>952</v>
      </c>
      <c r="F201" t="s">
        <v>953</v>
      </c>
      <c r="H201" t="s">
        <v>954</v>
      </c>
      <c r="J201" t="s">
        <v>955</v>
      </c>
      <c r="L201" t="s">
        <v>809</v>
      </c>
      <c r="M201" t="s">
        <v>810</v>
      </c>
    </row>
    <row r="202" spans="1:13" x14ac:dyDescent="0.3">
      <c r="A202" s="3" t="s">
        <v>476</v>
      </c>
      <c r="B202" t="s">
        <v>653</v>
      </c>
      <c r="C202" t="s">
        <v>654</v>
      </c>
      <c r="D202" t="s">
        <v>653</v>
      </c>
      <c r="E202" t="s">
        <v>654</v>
      </c>
      <c r="F202" t="s">
        <v>653</v>
      </c>
      <c r="G202" t="s">
        <v>654</v>
      </c>
      <c r="H202" t="s">
        <v>653</v>
      </c>
      <c r="I202" t="s">
        <v>654</v>
      </c>
      <c r="J202" t="s">
        <v>653</v>
      </c>
      <c r="K202" t="s">
        <v>654</v>
      </c>
    </row>
    <row r="203" spans="1:13" x14ac:dyDescent="0.3">
      <c r="A203" s="5" t="s">
        <v>924</v>
      </c>
      <c r="B203" s="4">
        <v>14</v>
      </c>
      <c r="C203" s="6">
        <v>0.21875</v>
      </c>
      <c r="D203" s="4">
        <v>9</v>
      </c>
      <c r="E203" s="6">
        <v>0.140625</v>
      </c>
      <c r="F203" s="4">
        <v>5</v>
      </c>
      <c r="G203" s="6">
        <v>7.8125E-2</v>
      </c>
      <c r="H203" s="4">
        <v>19</v>
      </c>
      <c r="I203" s="6">
        <v>0.296875</v>
      </c>
      <c r="J203" s="4">
        <v>17</v>
      </c>
      <c r="K203" s="6">
        <v>0.265625</v>
      </c>
      <c r="L203" s="4">
        <v>64</v>
      </c>
      <c r="M203" s="6">
        <v>1</v>
      </c>
    </row>
    <row r="204" spans="1:13" x14ac:dyDescent="0.3">
      <c r="A204" s="5" t="s">
        <v>925</v>
      </c>
      <c r="B204" s="4">
        <v>7</v>
      </c>
      <c r="C204" s="6">
        <v>0.1</v>
      </c>
      <c r="D204" s="4">
        <v>13</v>
      </c>
      <c r="E204" s="6">
        <v>0.18571428571428572</v>
      </c>
      <c r="F204" s="4">
        <v>8</v>
      </c>
      <c r="G204" s="6">
        <v>0.11428571428571428</v>
      </c>
      <c r="H204" s="4">
        <v>17</v>
      </c>
      <c r="I204" s="6">
        <v>0.24285714285714285</v>
      </c>
      <c r="J204" s="4">
        <v>25</v>
      </c>
      <c r="K204" s="6">
        <v>0.35714285714285715</v>
      </c>
      <c r="L204" s="4">
        <v>70</v>
      </c>
      <c r="M204" s="6">
        <v>1</v>
      </c>
    </row>
    <row r="205" spans="1:13" x14ac:dyDescent="0.3">
      <c r="A205" s="5" t="s">
        <v>926</v>
      </c>
      <c r="B205" s="4">
        <v>2</v>
      </c>
      <c r="C205" s="6">
        <v>7.1428571428571425E-2</v>
      </c>
      <c r="D205" s="4">
        <v>3</v>
      </c>
      <c r="E205" s="6">
        <v>0.10714285714285714</v>
      </c>
      <c r="F205" s="4">
        <v>2</v>
      </c>
      <c r="G205" s="6">
        <v>7.1428571428571425E-2</v>
      </c>
      <c r="H205" s="4">
        <v>7</v>
      </c>
      <c r="I205" s="6">
        <v>0.25</v>
      </c>
      <c r="J205" s="4">
        <v>14</v>
      </c>
      <c r="K205" s="6">
        <v>0.5</v>
      </c>
      <c r="L205" s="4">
        <v>28</v>
      </c>
      <c r="M205" s="6">
        <v>1</v>
      </c>
    </row>
    <row r="206" spans="1:13" x14ac:dyDescent="0.3">
      <c r="A206" s="5" t="s">
        <v>927</v>
      </c>
      <c r="B206" s="4"/>
      <c r="C206" s="6">
        <v>0</v>
      </c>
      <c r="D206" s="4">
        <v>1</v>
      </c>
      <c r="E206" s="6">
        <v>0.25</v>
      </c>
      <c r="F206" s="4"/>
      <c r="G206" s="6">
        <v>0</v>
      </c>
      <c r="H206" s="4">
        <v>1</v>
      </c>
      <c r="I206" s="6">
        <v>0.25</v>
      </c>
      <c r="J206" s="4">
        <v>2</v>
      </c>
      <c r="K206" s="6">
        <v>0.5</v>
      </c>
      <c r="L206" s="4">
        <v>4</v>
      </c>
      <c r="M206" s="6">
        <v>1</v>
      </c>
    </row>
    <row r="207" spans="1:13" x14ac:dyDescent="0.3">
      <c r="A207" s="5" t="s">
        <v>928</v>
      </c>
      <c r="B207" s="4">
        <v>9</v>
      </c>
      <c r="C207" s="6">
        <v>0.20930232558139536</v>
      </c>
      <c r="D207" s="4">
        <v>11</v>
      </c>
      <c r="E207" s="6">
        <v>0.2558139534883721</v>
      </c>
      <c r="F207" s="4">
        <v>5</v>
      </c>
      <c r="G207" s="6">
        <v>0.11627906976744186</v>
      </c>
      <c r="H207" s="4">
        <v>6</v>
      </c>
      <c r="I207" s="6">
        <v>0.13953488372093023</v>
      </c>
      <c r="J207" s="4">
        <v>12</v>
      </c>
      <c r="K207" s="6">
        <v>0.27906976744186046</v>
      </c>
      <c r="L207" s="4">
        <v>43</v>
      </c>
      <c r="M207" s="6">
        <v>1</v>
      </c>
    </row>
    <row r="208" spans="1:13" x14ac:dyDescent="0.3">
      <c r="A208" s="5" t="s">
        <v>477</v>
      </c>
      <c r="B208" s="4">
        <v>32</v>
      </c>
      <c r="C208" s="6">
        <v>0.15311004784688995</v>
      </c>
      <c r="D208" s="4">
        <v>37</v>
      </c>
      <c r="E208" s="6">
        <v>0.17703349282296652</v>
      </c>
      <c r="F208" s="4">
        <v>20</v>
      </c>
      <c r="G208" s="6">
        <v>9.569377990430622E-2</v>
      </c>
      <c r="H208" s="4">
        <v>50</v>
      </c>
      <c r="I208" s="6">
        <v>0.23923444976076555</v>
      </c>
      <c r="J208" s="4">
        <v>70</v>
      </c>
      <c r="K208" s="6">
        <v>0.3349282296650718</v>
      </c>
      <c r="L208" s="4">
        <v>209</v>
      </c>
      <c r="M208" s="6">
        <v>1</v>
      </c>
    </row>
    <row r="211" spans="1:13" x14ac:dyDescent="0.3">
      <c r="B211" s="3" t="s">
        <v>716</v>
      </c>
    </row>
    <row r="212" spans="1:13" x14ac:dyDescent="0.3">
      <c r="B212" t="s">
        <v>951</v>
      </c>
      <c r="D212" t="s">
        <v>952</v>
      </c>
      <c r="F212" t="s">
        <v>953</v>
      </c>
      <c r="H212" t="s">
        <v>954</v>
      </c>
      <c r="J212" t="s">
        <v>955</v>
      </c>
      <c r="L212" t="s">
        <v>811</v>
      </c>
      <c r="M212" t="s">
        <v>812</v>
      </c>
    </row>
    <row r="213" spans="1:13" x14ac:dyDescent="0.3">
      <c r="A213" s="3" t="s">
        <v>476</v>
      </c>
      <c r="B213" t="s">
        <v>655</v>
      </c>
      <c r="C213" t="s">
        <v>656</v>
      </c>
      <c r="D213" t="s">
        <v>655</v>
      </c>
      <c r="E213" t="s">
        <v>656</v>
      </c>
      <c r="F213" t="s">
        <v>655</v>
      </c>
      <c r="G213" t="s">
        <v>656</v>
      </c>
      <c r="H213" t="s">
        <v>655</v>
      </c>
      <c r="I213" t="s">
        <v>656</v>
      </c>
      <c r="J213" t="s">
        <v>655</v>
      </c>
      <c r="K213" t="s">
        <v>656</v>
      </c>
    </row>
    <row r="214" spans="1:13" x14ac:dyDescent="0.3">
      <c r="A214" s="5" t="s">
        <v>924</v>
      </c>
      <c r="B214" s="4">
        <v>12</v>
      </c>
      <c r="C214" s="6">
        <v>0.1875</v>
      </c>
      <c r="D214" s="4">
        <v>13</v>
      </c>
      <c r="E214" s="6">
        <v>0.203125</v>
      </c>
      <c r="F214" s="4">
        <v>7</v>
      </c>
      <c r="G214" s="6">
        <v>0.109375</v>
      </c>
      <c r="H214" s="4">
        <v>14</v>
      </c>
      <c r="I214" s="6">
        <v>0.21875</v>
      </c>
      <c r="J214" s="4">
        <v>18</v>
      </c>
      <c r="K214" s="6">
        <v>0.28125</v>
      </c>
      <c r="L214" s="4">
        <v>64</v>
      </c>
      <c r="M214" s="6">
        <v>1</v>
      </c>
    </row>
    <row r="215" spans="1:13" x14ac:dyDescent="0.3">
      <c r="A215" s="5" t="s">
        <v>925</v>
      </c>
      <c r="B215" s="4">
        <v>8</v>
      </c>
      <c r="C215" s="6">
        <v>0.11428571428571428</v>
      </c>
      <c r="D215" s="4">
        <v>11</v>
      </c>
      <c r="E215" s="6">
        <v>0.15714285714285714</v>
      </c>
      <c r="F215" s="4">
        <v>8</v>
      </c>
      <c r="G215" s="6">
        <v>0.11428571428571428</v>
      </c>
      <c r="H215" s="4">
        <v>16</v>
      </c>
      <c r="I215" s="6">
        <v>0.22857142857142856</v>
      </c>
      <c r="J215" s="4">
        <v>27</v>
      </c>
      <c r="K215" s="6">
        <v>0.38571428571428573</v>
      </c>
      <c r="L215" s="4">
        <v>70</v>
      </c>
      <c r="M215" s="6">
        <v>1</v>
      </c>
    </row>
    <row r="216" spans="1:13" x14ac:dyDescent="0.3">
      <c r="A216" s="5" t="s">
        <v>926</v>
      </c>
      <c r="B216" s="4">
        <v>1</v>
      </c>
      <c r="C216" s="6">
        <v>3.5714285714285712E-2</v>
      </c>
      <c r="D216" s="4">
        <v>2</v>
      </c>
      <c r="E216" s="6">
        <v>7.1428571428571425E-2</v>
      </c>
      <c r="F216" s="4">
        <v>3</v>
      </c>
      <c r="G216" s="6">
        <v>0.10714285714285714</v>
      </c>
      <c r="H216" s="4">
        <v>4</v>
      </c>
      <c r="I216" s="6">
        <v>0.14285714285714285</v>
      </c>
      <c r="J216" s="4">
        <v>18</v>
      </c>
      <c r="K216" s="6">
        <v>0.6428571428571429</v>
      </c>
      <c r="L216" s="4">
        <v>28</v>
      </c>
      <c r="M216" s="6">
        <v>1</v>
      </c>
    </row>
    <row r="217" spans="1:13" x14ac:dyDescent="0.3">
      <c r="A217" s="5" t="s">
        <v>927</v>
      </c>
      <c r="B217" s="4"/>
      <c r="C217" s="6">
        <v>0</v>
      </c>
      <c r="D217" s="4">
        <v>1</v>
      </c>
      <c r="E217" s="6">
        <v>0.25</v>
      </c>
      <c r="F217" s="4"/>
      <c r="G217" s="6">
        <v>0</v>
      </c>
      <c r="H217" s="4">
        <v>1</v>
      </c>
      <c r="I217" s="6">
        <v>0.25</v>
      </c>
      <c r="J217" s="4">
        <v>2</v>
      </c>
      <c r="K217" s="6">
        <v>0.5</v>
      </c>
      <c r="L217" s="4">
        <v>4</v>
      </c>
      <c r="M217" s="6">
        <v>1</v>
      </c>
    </row>
    <row r="218" spans="1:13" x14ac:dyDescent="0.3">
      <c r="A218" s="5" t="s">
        <v>928</v>
      </c>
      <c r="B218" s="4">
        <v>8</v>
      </c>
      <c r="C218" s="6">
        <v>0.18604651162790697</v>
      </c>
      <c r="D218" s="4">
        <v>11</v>
      </c>
      <c r="E218" s="6">
        <v>0.2558139534883721</v>
      </c>
      <c r="F218" s="4">
        <v>6</v>
      </c>
      <c r="G218" s="6">
        <v>0.13953488372093023</v>
      </c>
      <c r="H218" s="4">
        <v>10</v>
      </c>
      <c r="I218" s="6">
        <v>0.23255813953488372</v>
      </c>
      <c r="J218" s="4">
        <v>8</v>
      </c>
      <c r="K218" s="6">
        <v>0.18604651162790697</v>
      </c>
      <c r="L218" s="4">
        <v>43</v>
      </c>
      <c r="M218" s="6">
        <v>1</v>
      </c>
    </row>
    <row r="219" spans="1:13" x14ac:dyDescent="0.3">
      <c r="A219" s="5" t="s">
        <v>477</v>
      </c>
      <c r="B219" s="4">
        <v>29</v>
      </c>
      <c r="C219" s="6">
        <v>0.13875598086124402</v>
      </c>
      <c r="D219" s="4">
        <v>38</v>
      </c>
      <c r="E219" s="6">
        <v>0.18181818181818182</v>
      </c>
      <c r="F219" s="4">
        <v>24</v>
      </c>
      <c r="G219" s="6">
        <v>0.11483253588516747</v>
      </c>
      <c r="H219" s="4">
        <v>45</v>
      </c>
      <c r="I219" s="6">
        <v>0.21531100478468901</v>
      </c>
      <c r="J219" s="4">
        <v>73</v>
      </c>
      <c r="K219" s="6">
        <v>0.34928229665071769</v>
      </c>
      <c r="L219" s="4">
        <v>209</v>
      </c>
      <c r="M219" s="6">
        <v>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A46" workbookViewId="0">
      <selection activeCell="A47" sqref="A47:A51"/>
    </sheetView>
  </sheetViews>
  <sheetFormatPr defaultRowHeight="14.4" x14ac:dyDescent="0.3"/>
  <cols>
    <col min="1" max="1" width="17.88671875" customWidth="1"/>
    <col min="2" max="2" width="45.6640625" customWidth="1"/>
    <col min="3" max="3" width="46.77734375" customWidth="1"/>
    <col min="4" max="4" width="45.6640625" customWidth="1"/>
    <col min="5" max="5" width="46.77734375" customWidth="1"/>
    <col min="6" max="6" width="50.5546875" customWidth="1"/>
    <col min="7" max="7" width="51.5546875" customWidth="1"/>
    <col min="8" max="8" width="28.21875" customWidth="1"/>
    <col min="9" max="9" width="24.6640625" customWidth="1"/>
    <col min="10" max="10" width="24.88671875" customWidth="1"/>
    <col min="11" max="11" width="24.6640625" customWidth="1"/>
    <col min="12" max="12" width="28.44140625" bestFit="1" customWidth="1"/>
    <col min="13" max="13" width="29.5546875" bestFit="1" customWidth="1"/>
  </cols>
  <sheetData>
    <row r="1" spans="1:13" x14ac:dyDescent="0.3">
      <c r="B1" s="3" t="s">
        <v>716</v>
      </c>
    </row>
    <row r="2" spans="1:13" x14ac:dyDescent="0.3">
      <c r="B2" t="s">
        <v>964</v>
      </c>
      <c r="D2" t="s">
        <v>965</v>
      </c>
      <c r="F2" t="s">
        <v>966</v>
      </c>
      <c r="H2" t="s">
        <v>967</v>
      </c>
      <c r="J2" t="s">
        <v>963</v>
      </c>
      <c r="L2" t="s">
        <v>813</v>
      </c>
      <c r="M2" t="s">
        <v>814</v>
      </c>
    </row>
    <row r="3" spans="1:13" x14ac:dyDescent="0.3">
      <c r="A3" s="3" t="s">
        <v>476</v>
      </c>
      <c r="B3" t="s">
        <v>658</v>
      </c>
      <c r="C3" t="s">
        <v>675</v>
      </c>
      <c r="D3" t="s">
        <v>658</v>
      </c>
      <c r="E3" t="s">
        <v>675</v>
      </c>
      <c r="F3" t="s">
        <v>658</v>
      </c>
      <c r="G3" t="s">
        <v>675</v>
      </c>
      <c r="H3" t="s">
        <v>658</v>
      </c>
      <c r="I3" t="s">
        <v>675</v>
      </c>
      <c r="J3" t="s">
        <v>658</v>
      </c>
      <c r="K3" t="s">
        <v>675</v>
      </c>
    </row>
    <row r="4" spans="1:13" x14ac:dyDescent="0.3">
      <c r="A4" s="5" t="s">
        <v>924</v>
      </c>
      <c r="B4" s="4">
        <v>16</v>
      </c>
      <c r="C4" s="6">
        <v>0.25</v>
      </c>
      <c r="D4" s="4">
        <v>36</v>
      </c>
      <c r="E4" s="6">
        <v>0.5625</v>
      </c>
      <c r="F4" s="4">
        <v>9</v>
      </c>
      <c r="G4" s="6">
        <v>0.140625</v>
      </c>
      <c r="H4" s="4">
        <v>1</v>
      </c>
      <c r="I4" s="6">
        <v>1.5625E-2</v>
      </c>
      <c r="J4" s="4">
        <v>2</v>
      </c>
      <c r="K4" s="6">
        <v>3.125E-2</v>
      </c>
      <c r="L4" s="4">
        <v>64</v>
      </c>
      <c r="M4" s="6">
        <v>1</v>
      </c>
    </row>
    <row r="5" spans="1:13" x14ac:dyDescent="0.3">
      <c r="A5" s="5" t="s">
        <v>925</v>
      </c>
      <c r="B5" s="4">
        <v>14</v>
      </c>
      <c r="C5" s="6">
        <v>0.2</v>
      </c>
      <c r="D5" s="4">
        <v>37</v>
      </c>
      <c r="E5" s="6">
        <v>0.52857142857142858</v>
      </c>
      <c r="F5" s="4">
        <v>16</v>
      </c>
      <c r="G5" s="6">
        <v>0.22857142857142856</v>
      </c>
      <c r="H5" s="4">
        <v>2</v>
      </c>
      <c r="I5" s="6">
        <v>2.8571428571428571E-2</v>
      </c>
      <c r="J5" s="4">
        <v>1</v>
      </c>
      <c r="K5" s="6">
        <v>1.4285714285714285E-2</v>
      </c>
      <c r="L5" s="4">
        <v>70</v>
      </c>
      <c r="M5" s="6">
        <v>1</v>
      </c>
    </row>
    <row r="6" spans="1:13" x14ac:dyDescent="0.3">
      <c r="A6" s="5" t="s">
        <v>926</v>
      </c>
      <c r="B6" s="4">
        <v>7</v>
      </c>
      <c r="C6" s="6">
        <v>0.25</v>
      </c>
      <c r="D6" s="4">
        <v>14</v>
      </c>
      <c r="E6" s="6">
        <v>0.5</v>
      </c>
      <c r="F6" s="4">
        <v>5</v>
      </c>
      <c r="G6" s="6">
        <v>0.17857142857142858</v>
      </c>
      <c r="H6" s="4"/>
      <c r="I6" s="6">
        <v>0</v>
      </c>
      <c r="J6" s="4">
        <v>2</v>
      </c>
      <c r="K6" s="6">
        <v>7.1428571428571425E-2</v>
      </c>
      <c r="L6" s="4">
        <v>28</v>
      </c>
      <c r="M6" s="6">
        <v>1</v>
      </c>
    </row>
    <row r="7" spans="1:13" x14ac:dyDescent="0.3">
      <c r="A7" s="5" t="s">
        <v>927</v>
      </c>
      <c r="B7" s="4"/>
      <c r="C7" s="6">
        <v>0</v>
      </c>
      <c r="D7" s="4">
        <v>2</v>
      </c>
      <c r="E7" s="6">
        <v>0.5</v>
      </c>
      <c r="F7" s="4">
        <v>2</v>
      </c>
      <c r="G7" s="6">
        <v>0.5</v>
      </c>
      <c r="H7" s="4"/>
      <c r="I7" s="6">
        <v>0</v>
      </c>
      <c r="J7" s="4"/>
      <c r="K7" s="6">
        <v>0</v>
      </c>
      <c r="L7" s="4">
        <v>4</v>
      </c>
      <c r="M7" s="6">
        <v>1</v>
      </c>
    </row>
    <row r="8" spans="1:13" x14ac:dyDescent="0.3">
      <c r="A8" s="5" t="s">
        <v>928</v>
      </c>
      <c r="B8" s="4">
        <v>9</v>
      </c>
      <c r="C8" s="6">
        <v>0.20930232558139536</v>
      </c>
      <c r="D8" s="4">
        <v>19</v>
      </c>
      <c r="E8" s="6">
        <v>0.44186046511627908</v>
      </c>
      <c r="F8" s="4">
        <v>6</v>
      </c>
      <c r="G8" s="6">
        <v>0.13953488372093023</v>
      </c>
      <c r="H8" s="4">
        <v>6</v>
      </c>
      <c r="I8" s="6">
        <v>0.13953488372093023</v>
      </c>
      <c r="J8" s="4">
        <v>3</v>
      </c>
      <c r="K8" s="6">
        <v>6.9767441860465115E-2</v>
      </c>
      <c r="L8" s="4">
        <v>43</v>
      </c>
      <c r="M8" s="6">
        <v>1</v>
      </c>
    </row>
    <row r="9" spans="1:13" x14ac:dyDescent="0.3">
      <c r="A9" s="5" t="s">
        <v>477</v>
      </c>
      <c r="B9" s="4">
        <v>46</v>
      </c>
      <c r="C9" s="6">
        <v>0.22009569377990432</v>
      </c>
      <c r="D9" s="4">
        <v>108</v>
      </c>
      <c r="E9" s="6">
        <v>0.51674641148325362</v>
      </c>
      <c r="F9" s="4">
        <v>38</v>
      </c>
      <c r="G9" s="6">
        <v>0.18181818181818182</v>
      </c>
      <c r="H9" s="4">
        <v>9</v>
      </c>
      <c r="I9" s="6">
        <v>4.3062200956937802E-2</v>
      </c>
      <c r="J9" s="4">
        <v>8</v>
      </c>
      <c r="K9" s="6">
        <v>3.8277511961722487E-2</v>
      </c>
      <c r="L9" s="4">
        <v>209</v>
      </c>
      <c r="M9" s="6">
        <v>1</v>
      </c>
    </row>
    <row r="11" spans="1:13" x14ac:dyDescent="0.3">
      <c r="B11" s="3" t="s">
        <v>716</v>
      </c>
    </row>
    <row r="12" spans="1:13" x14ac:dyDescent="0.3">
      <c r="B12" t="s">
        <v>31</v>
      </c>
      <c r="D12" t="s">
        <v>24</v>
      </c>
      <c r="F12" t="s">
        <v>815</v>
      </c>
      <c r="G12" t="s">
        <v>816</v>
      </c>
    </row>
    <row r="13" spans="1:13" x14ac:dyDescent="0.3">
      <c r="A13" s="3" t="s">
        <v>476</v>
      </c>
      <c r="B13" t="s">
        <v>659</v>
      </c>
      <c r="C13" t="s">
        <v>660</v>
      </c>
      <c r="D13" t="s">
        <v>659</v>
      </c>
      <c r="E13" t="s">
        <v>660</v>
      </c>
    </row>
    <row r="14" spans="1:13" x14ac:dyDescent="0.3">
      <c r="A14" s="5" t="s">
        <v>924</v>
      </c>
      <c r="B14" s="4">
        <v>36</v>
      </c>
      <c r="C14" s="6">
        <v>0.5625</v>
      </c>
      <c r="D14" s="4">
        <v>28</v>
      </c>
      <c r="E14" s="6">
        <v>0.4375</v>
      </c>
      <c r="F14" s="4">
        <v>64</v>
      </c>
      <c r="G14" s="6">
        <v>1</v>
      </c>
    </row>
    <row r="15" spans="1:13" x14ac:dyDescent="0.3">
      <c r="A15" s="5" t="s">
        <v>925</v>
      </c>
      <c r="B15" s="4">
        <v>30</v>
      </c>
      <c r="C15" s="6">
        <v>0.42857142857142855</v>
      </c>
      <c r="D15" s="4">
        <v>40</v>
      </c>
      <c r="E15" s="6">
        <v>0.5714285714285714</v>
      </c>
      <c r="F15" s="4">
        <v>70</v>
      </c>
      <c r="G15" s="6">
        <v>1</v>
      </c>
    </row>
    <row r="16" spans="1:13" x14ac:dyDescent="0.3">
      <c r="A16" s="5" t="s">
        <v>926</v>
      </c>
      <c r="B16" s="4">
        <v>13</v>
      </c>
      <c r="C16" s="6">
        <v>0.4642857142857143</v>
      </c>
      <c r="D16" s="4">
        <v>15</v>
      </c>
      <c r="E16" s="6">
        <v>0.5357142857142857</v>
      </c>
      <c r="F16" s="4">
        <v>28</v>
      </c>
      <c r="G16" s="6">
        <v>1</v>
      </c>
    </row>
    <row r="17" spans="1:7" x14ac:dyDescent="0.3">
      <c r="A17" s="5" t="s">
        <v>927</v>
      </c>
      <c r="B17" s="4">
        <v>1</v>
      </c>
      <c r="C17" s="6">
        <v>0.25</v>
      </c>
      <c r="D17" s="4">
        <v>3</v>
      </c>
      <c r="E17" s="6">
        <v>0.75</v>
      </c>
      <c r="F17" s="4">
        <v>4</v>
      </c>
      <c r="G17" s="6">
        <v>1</v>
      </c>
    </row>
    <row r="18" spans="1:7" x14ac:dyDescent="0.3">
      <c r="A18" s="5" t="s">
        <v>928</v>
      </c>
      <c r="B18" s="4">
        <v>17</v>
      </c>
      <c r="C18" s="6">
        <v>0.39534883720930231</v>
      </c>
      <c r="D18" s="4">
        <v>26</v>
      </c>
      <c r="E18" s="6">
        <v>0.60465116279069764</v>
      </c>
      <c r="F18" s="4">
        <v>43</v>
      </c>
      <c r="G18" s="6">
        <v>1</v>
      </c>
    </row>
    <row r="19" spans="1:7" x14ac:dyDescent="0.3">
      <c r="A19" s="5" t="s">
        <v>477</v>
      </c>
      <c r="B19" s="4">
        <v>97</v>
      </c>
      <c r="C19" s="6">
        <v>0.46411483253588515</v>
      </c>
      <c r="D19" s="4">
        <v>112</v>
      </c>
      <c r="E19" s="6">
        <v>0.53588516746411485</v>
      </c>
      <c r="F19" s="4">
        <v>209</v>
      </c>
      <c r="G19" s="6">
        <v>1</v>
      </c>
    </row>
    <row r="22" spans="1:7" x14ac:dyDescent="0.3">
      <c r="B22" s="3" t="s">
        <v>716</v>
      </c>
    </row>
    <row r="23" spans="1:7" x14ac:dyDescent="0.3">
      <c r="B23" t="s">
        <v>31</v>
      </c>
      <c r="D23" t="s">
        <v>24</v>
      </c>
      <c r="F23" t="s">
        <v>817</v>
      </c>
      <c r="G23" t="s">
        <v>818</v>
      </c>
    </row>
    <row r="24" spans="1:7" x14ac:dyDescent="0.3">
      <c r="A24" s="3" t="s">
        <v>476</v>
      </c>
      <c r="B24" t="s">
        <v>661</v>
      </c>
      <c r="C24" t="s">
        <v>662</v>
      </c>
      <c r="D24" t="s">
        <v>661</v>
      </c>
      <c r="E24" t="s">
        <v>662</v>
      </c>
    </row>
    <row r="25" spans="1:7" x14ac:dyDescent="0.3">
      <c r="A25" s="5" t="s">
        <v>924</v>
      </c>
      <c r="B25" s="4">
        <v>47</v>
      </c>
      <c r="C25" s="6">
        <v>0.734375</v>
      </c>
      <c r="D25" s="4">
        <v>17</v>
      </c>
      <c r="E25" s="6">
        <v>0.265625</v>
      </c>
      <c r="F25" s="4">
        <v>64</v>
      </c>
      <c r="G25" s="6">
        <v>1</v>
      </c>
    </row>
    <row r="26" spans="1:7" x14ac:dyDescent="0.3">
      <c r="A26" s="5" t="s">
        <v>925</v>
      </c>
      <c r="B26" s="4">
        <v>37</v>
      </c>
      <c r="C26" s="6">
        <v>0.52857142857142858</v>
      </c>
      <c r="D26" s="4">
        <v>33</v>
      </c>
      <c r="E26" s="6">
        <v>0.47142857142857142</v>
      </c>
      <c r="F26" s="4">
        <v>70</v>
      </c>
      <c r="G26" s="6">
        <v>1</v>
      </c>
    </row>
    <row r="27" spans="1:7" x14ac:dyDescent="0.3">
      <c r="A27" s="5" t="s">
        <v>926</v>
      </c>
      <c r="B27" s="4">
        <v>17</v>
      </c>
      <c r="C27" s="6">
        <v>0.6071428571428571</v>
      </c>
      <c r="D27" s="4">
        <v>11</v>
      </c>
      <c r="E27" s="6">
        <v>0.39285714285714285</v>
      </c>
      <c r="F27" s="4">
        <v>28</v>
      </c>
      <c r="G27" s="6">
        <v>1</v>
      </c>
    </row>
    <row r="28" spans="1:7" x14ac:dyDescent="0.3">
      <c r="A28" s="5" t="s">
        <v>927</v>
      </c>
      <c r="B28" s="4">
        <v>1</v>
      </c>
      <c r="C28" s="6">
        <v>0.25</v>
      </c>
      <c r="D28" s="4">
        <v>3</v>
      </c>
      <c r="E28" s="6">
        <v>0.75</v>
      </c>
      <c r="F28" s="4">
        <v>4</v>
      </c>
      <c r="G28" s="6">
        <v>1</v>
      </c>
    </row>
    <row r="29" spans="1:7" x14ac:dyDescent="0.3">
      <c r="A29" s="5" t="s">
        <v>928</v>
      </c>
      <c r="B29" s="4">
        <v>21</v>
      </c>
      <c r="C29" s="6">
        <v>0.48837209302325579</v>
      </c>
      <c r="D29" s="4">
        <v>22</v>
      </c>
      <c r="E29" s="6">
        <v>0.51162790697674421</v>
      </c>
      <c r="F29" s="4">
        <v>43</v>
      </c>
      <c r="G29" s="6">
        <v>1</v>
      </c>
    </row>
    <row r="30" spans="1:7" x14ac:dyDescent="0.3">
      <c r="A30" s="5" t="s">
        <v>477</v>
      </c>
      <c r="B30" s="4">
        <v>123</v>
      </c>
      <c r="C30" s="6">
        <v>0.58851674641148322</v>
      </c>
      <c r="D30" s="4">
        <v>86</v>
      </c>
      <c r="E30" s="6">
        <v>0.41148325358851673</v>
      </c>
      <c r="F30" s="4">
        <v>209</v>
      </c>
      <c r="G30" s="6">
        <v>1</v>
      </c>
    </row>
    <row r="33" spans="1:7" x14ac:dyDescent="0.3">
      <c r="B33" s="3" t="s">
        <v>716</v>
      </c>
    </row>
    <row r="34" spans="1:7" x14ac:dyDescent="0.3">
      <c r="B34" t="s">
        <v>31</v>
      </c>
      <c r="D34" t="s">
        <v>24</v>
      </c>
      <c r="F34" t="s">
        <v>819</v>
      </c>
      <c r="G34" t="s">
        <v>820</v>
      </c>
    </row>
    <row r="35" spans="1:7" x14ac:dyDescent="0.3">
      <c r="A35" s="3" t="s">
        <v>476</v>
      </c>
      <c r="B35" t="s">
        <v>663</v>
      </c>
      <c r="C35" t="s">
        <v>664</v>
      </c>
      <c r="D35" t="s">
        <v>663</v>
      </c>
      <c r="E35" t="s">
        <v>664</v>
      </c>
    </row>
    <row r="36" spans="1:7" x14ac:dyDescent="0.3">
      <c r="A36" s="5" t="s">
        <v>924</v>
      </c>
      <c r="B36" s="4">
        <v>8</v>
      </c>
      <c r="C36" s="6">
        <v>0.125</v>
      </c>
      <c r="D36" s="4">
        <v>56</v>
      </c>
      <c r="E36" s="6">
        <v>0.875</v>
      </c>
      <c r="F36" s="4">
        <v>64</v>
      </c>
      <c r="G36" s="6">
        <v>1</v>
      </c>
    </row>
    <row r="37" spans="1:7" x14ac:dyDescent="0.3">
      <c r="A37" s="5" t="s">
        <v>925</v>
      </c>
      <c r="B37" s="4">
        <v>4</v>
      </c>
      <c r="C37" s="6">
        <v>5.7142857142857141E-2</v>
      </c>
      <c r="D37" s="4">
        <v>66</v>
      </c>
      <c r="E37" s="6">
        <v>0.94285714285714284</v>
      </c>
      <c r="F37" s="4">
        <v>70</v>
      </c>
      <c r="G37" s="6">
        <v>1</v>
      </c>
    </row>
    <row r="38" spans="1:7" x14ac:dyDescent="0.3">
      <c r="A38" s="5" t="s">
        <v>926</v>
      </c>
      <c r="B38" s="4">
        <v>1</v>
      </c>
      <c r="C38" s="6">
        <v>3.5714285714285712E-2</v>
      </c>
      <c r="D38" s="4">
        <v>27</v>
      </c>
      <c r="E38" s="6">
        <v>0.9642857142857143</v>
      </c>
      <c r="F38" s="4">
        <v>28</v>
      </c>
      <c r="G38" s="6">
        <v>1</v>
      </c>
    </row>
    <row r="39" spans="1:7" x14ac:dyDescent="0.3">
      <c r="A39" s="5" t="s">
        <v>927</v>
      </c>
      <c r="B39" s="4"/>
      <c r="C39" s="6">
        <v>0</v>
      </c>
      <c r="D39" s="4">
        <v>4</v>
      </c>
      <c r="E39" s="6">
        <v>1</v>
      </c>
      <c r="F39" s="4">
        <v>4</v>
      </c>
      <c r="G39" s="6">
        <v>1</v>
      </c>
    </row>
    <row r="40" spans="1:7" x14ac:dyDescent="0.3">
      <c r="A40" s="5" t="s">
        <v>928</v>
      </c>
      <c r="B40" s="4">
        <v>7</v>
      </c>
      <c r="C40" s="6">
        <v>0.16279069767441862</v>
      </c>
      <c r="D40" s="4">
        <v>36</v>
      </c>
      <c r="E40" s="6">
        <v>0.83720930232558144</v>
      </c>
      <c r="F40" s="4">
        <v>43</v>
      </c>
      <c r="G40" s="6">
        <v>1</v>
      </c>
    </row>
    <row r="41" spans="1:7" x14ac:dyDescent="0.3">
      <c r="A41" s="5" t="s">
        <v>477</v>
      </c>
      <c r="B41" s="4">
        <v>20</v>
      </c>
      <c r="C41" s="6">
        <v>9.569377990430622E-2</v>
      </c>
      <c r="D41" s="4">
        <v>189</v>
      </c>
      <c r="E41" s="6">
        <v>0.90430622009569372</v>
      </c>
      <c r="F41" s="4">
        <v>209</v>
      </c>
      <c r="G41" s="6">
        <v>1</v>
      </c>
    </row>
    <row r="44" spans="1:7" x14ac:dyDescent="0.3">
      <c r="B44" s="3" t="s">
        <v>716</v>
      </c>
    </row>
    <row r="45" spans="1:7" x14ac:dyDescent="0.3">
      <c r="B45" t="s">
        <v>31</v>
      </c>
      <c r="D45" t="s">
        <v>24</v>
      </c>
      <c r="F45" t="s">
        <v>821</v>
      </c>
      <c r="G45" t="s">
        <v>822</v>
      </c>
    </row>
    <row r="46" spans="1:7" x14ac:dyDescent="0.3">
      <c r="A46" s="3" t="s">
        <v>476</v>
      </c>
      <c r="B46" t="s">
        <v>665</v>
      </c>
      <c r="C46" t="s">
        <v>666</v>
      </c>
      <c r="D46" t="s">
        <v>665</v>
      </c>
      <c r="E46" t="s">
        <v>666</v>
      </c>
    </row>
    <row r="47" spans="1:7" x14ac:dyDescent="0.3">
      <c r="A47" s="5" t="s">
        <v>924</v>
      </c>
      <c r="B47" s="4">
        <v>23</v>
      </c>
      <c r="C47" s="6">
        <v>0.359375</v>
      </c>
      <c r="D47" s="4">
        <v>41</v>
      </c>
      <c r="E47" s="6">
        <v>0.640625</v>
      </c>
      <c r="F47" s="4">
        <v>64</v>
      </c>
      <c r="G47" s="6">
        <v>1</v>
      </c>
    </row>
    <row r="48" spans="1:7" x14ac:dyDescent="0.3">
      <c r="A48" s="5" t="s">
        <v>925</v>
      </c>
      <c r="B48" s="4">
        <v>5</v>
      </c>
      <c r="C48" s="6">
        <v>7.1428571428571425E-2</v>
      </c>
      <c r="D48" s="4">
        <v>65</v>
      </c>
      <c r="E48" s="6">
        <v>0.9285714285714286</v>
      </c>
      <c r="F48" s="4">
        <v>70</v>
      </c>
      <c r="G48" s="6">
        <v>1</v>
      </c>
    </row>
    <row r="49" spans="1:7" x14ac:dyDescent="0.3">
      <c r="A49" s="5" t="s">
        <v>926</v>
      </c>
      <c r="B49" s="4">
        <v>3</v>
      </c>
      <c r="C49" s="6">
        <v>0.10714285714285714</v>
      </c>
      <c r="D49" s="4">
        <v>25</v>
      </c>
      <c r="E49" s="6">
        <v>0.8928571428571429</v>
      </c>
      <c r="F49" s="4">
        <v>28</v>
      </c>
      <c r="G49" s="6">
        <v>1</v>
      </c>
    </row>
    <row r="50" spans="1:7" x14ac:dyDescent="0.3">
      <c r="A50" s="5" t="s">
        <v>927</v>
      </c>
      <c r="B50" s="4"/>
      <c r="C50" s="6">
        <v>0</v>
      </c>
      <c r="D50" s="4">
        <v>4</v>
      </c>
      <c r="E50" s="6">
        <v>1</v>
      </c>
      <c r="F50" s="4">
        <v>4</v>
      </c>
      <c r="G50" s="6">
        <v>1</v>
      </c>
    </row>
    <row r="51" spans="1:7" x14ac:dyDescent="0.3">
      <c r="A51" s="5" t="s">
        <v>928</v>
      </c>
      <c r="B51" s="4">
        <v>5</v>
      </c>
      <c r="C51" s="6">
        <v>0.11627906976744186</v>
      </c>
      <c r="D51" s="4">
        <v>38</v>
      </c>
      <c r="E51" s="6">
        <v>0.88372093023255816</v>
      </c>
      <c r="F51" s="4">
        <v>43</v>
      </c>
      <c r="G51" s="6">
        <v>1</v>
      </c>
    </row>
    <row r="52" spans="1:7" x14ac:dyDescent="0.3">
      <c r="A52" s="5" t="s">
        <v>477</v>
      </c>
      <c r="B52" s="4">
        <v>36</v>
      </c>
      <c r="C52" s="6">
        <v>0.17224880382775121</v>
      </c>
      <c r="D52" s="4">
        <v>173</v>
      </c>
      <c r="E52" s="6">
        <v>0.82775119617224879</v>
      </c>
      <c r="F52" s="4">
        <v>209</v>
      </c>
      <c r="G52" s="6">
        <v>1</v>
      </c>
    </row>
    <row r="55" spans="1:7" x14ac:dyDescent="0.3">
      <c r="A55" s="3" t="s">
        <v>674</v>
      </c>
      <c r="B55" s="3" t="s">
        <v>716</v>
      </c>
    </row>
    <row r="56" spans="1:7" x14ac:dyDescent="0.3">
      <c r="A56" s="3" t="s">
        <v>476</v>
      </c>
      <c r="B56" t="s">
        <v>474</v>
      </c>
      <c r="C56" t="s">
        <v>473</v>
      </c>
      <c r="D56" t="s">
        <v>475</v>
      </c>
      <c r="E56" t="s">
        <v>673</v>
      </c>
      <c r="F56" t="s">
        <v>477</v>
      </c>
    </row>
    <row r="57" spans="1:7" x14ac:dyDescent="0.3">
      <c r="A57" s="5" t="s">
        <v>928</v>
      </c>
      <c r="B57" s="14">
        <v>2.3255813953488372E-2</v>
      </c>
      <c r="C57" s="14">
        <v>0.95348837209302328</v>
      </c>
      <c r="D57" s="14">
        <v>2.3255813953488372E-2</v>
      </c>
      <c r="E57" s="14">
        <v>0</v>
      </c>
      <c r="F57" s="6">
        <v>1</v>
      </c>
    </row>
    <row r="58" spans="1:7" x14ac:dyDescent="0.3">
      <c r="A58" s="5" t="s">
        <v>927</v>
      </c>
      <c r="B58" s="14">
        <v>0.25</v>
      </c>
      <c r="C58" s="14">
        <v>0.75</v>
      </c>
      <c r="D58" s="14">
        <v>0</v>
      </c>
      <c r="E58" s="14">
        <v>0</v>
      </c>
      <c r="F58" s="6">
        <v>1</v>
      </c>
    </row>
    <row r="59" spans="1:7" x14ac:dyDescent="0.3">
      <c r="A59" s="5" t="s">
        <v>926</v>
      </c>
      <c r="B59" s="14">
        <v>3.5714285714285712E-2</v>
      </c>
      <c r="C59" s="14">
        <v>0.8214285714285714</v>
      </c>
      <c r="D59" s="14">
        <v>0.10714285714285714</v>
      </c>
      <c r="E59" s="14">
        <v>3.5714285714285712E-2</v>
      </c>
      <c r="F59" s="6">
        <v>1</v>
      </c>
    </row>
    <row r="60" spans="1:7" x14ac:dyDescent="0.3">
      <c r="A60" s="5" t="s">
        <v>925</v>
      </c>
      <c r="B60" s="14">
        <v>4.2857142857142858E-2</v>
      </c>
      <c r="C60" s="14">
        <v>0.95714285714285718</v>
      </c>
      <c r="D60" s="14">
        <v>0</v>
      </c>
      <c r="E60" s="14">
        <v>0</v>
      </c>
      <c r="F60" s="6">
        <v>1</v>
      </c>
    </row>
    <row r="61" spans="1:7" x14ac:dyDescent="0.3">
      <c r="A61" s="5" t="s">
        <v>924</v>
      </c>
      <c r="B61" s="14">
        <v>7.8125E-2</v>
      </c>
      <c r="C61" s="14">
        <v>0.921875</v>
      </c>
      <c r="D61" s="14">
        <v>0</v>
      </c>
      <c r="E61" s="14">
        <v>0</v>
      </c>
      <c r="F61" s="6">
        <v>1</v>
      </c>
    </row>
    <row r="62" spans="1:7" x14ac:dyDescent="0.3">
      <c r="A62" s="5" t="s">
        <v>477</v>
      </c>
      <c r="B62" s="6">
        <v>5.2631578947368418E-2</v>
      </c>
      <c r="C62" s="6">
        <v>0.92344497607655507</v>
      </c>
      <c r="D62" s="6">
        <v>1.9138755980861243E-2</v>
      </c>
      <c r="E62" s="6">
        <v>4.7846889952153108E-3</v>
      </c>
      <c r="F62" s="6">
        <v>1</v>
      </c>
    </row>
    <row r="65" spans="1:4" x14ac:dyDescent="0.3">
      <c r="A65" s="3" t="s">
        <v>476</v>
      </c>
      <c r="C65" s="3" t="s">
        <v>476</v>
      </c>
    </row>
    <row r="66" spans="1:4" x14ac:dyDescent="0.3">
      <c r="A66" s="5" t="s">
        <v>924</v>
      </c>
      <c r="C66" s="5" t="s">
        <v>924</v>
      </c>
    </row>
    <row r="67" spans="1:4" x14ac:dyDescent="0.3">
      <c r="A67" s="122">
        <v>1</v>
      </c>
      <c r="B67">
        <f>MEDIAN(A67:A77)</f>
        <v>8</v>
      </c>
      <c r="C67" s="122">
        <v>1</v>
      </c>
      <c r="D67">
        <f>MEDIAN(C67:C102)</f>
        <v>30.5</v>
      </c>
    </row>
    <row r="68" spans="1:4" x14ac:dyDescent="0.3">
      <c r="A68" s="122">
        <v>3</v>
      </c>
      <c r="C68" s="122">
        <v>8</v>
      </c>
    </row>
    <row r="69" spans="1:4" x14ac:dyDescent="0.3">
      <c r="A69" s="122">
        <v>4</v>
      </c>
      <c r="C69" s="122">
        <v>11</v>
      </c>
    </row>
    <row r="70" spans="1:4" x14ac:dyDescent="0.3">
      <c r="A70" s="122">
        <v>5</v>
      </c>
      <c r="C70" s="122">
        <v>12</v>
      </c>
    </row>
    <row r="71" spans="1:4" x14ac:dyDescent="0.3">
      <c r="A71" s="122">
        <v>7</v>
      </c>
      <c r="C71" s="122">
        <v>13</v>
      </c>
    </row>
    <row r="72" spans="1:4" x14ac:dyDescent="0.3">
      <c r="A72" s="122">
        <v>8</v>
      </c>
      <c r="C72" s="122">
        <v>14</v>
      </c>
    </row>
    <row r="73" spans="1:4" x14ac:dyDescent="0.3">
      <c r="A73" s="122">
        <v>9</v>
      </c>
      <c r="C73" s="122">
        <v>16</v>
      </c>
    </row>
    <row r="74" spans="1:4" x14ac:dyDescent="0.3">
      <c r="A74" s="122">
        <v>10</v>
      </c>
      <c r="C74" s="122">
        <v>17</v>
      </c>
    </row>
    <row r="75" spans="1:4" x14ac:dyDescent="0.3">
      <c r="A75" s="122">
        <v>11</v>
      </c>
      <c r="C75" s="122">
        <v>18</v>
      </c>
    </row>
    <row r="76" spans="1:4" x14ac:dyDescent="0.3">
      <c r="A76" s="122">
        <v>15</v>
      </c>
      <c r="C76" s="122">
        <v>20</v>
      </c>
    </row>
    <row r="77" spans="1:4" x14ac:dyDescent="0.3">
      <c r="A77" s="122">
        <v>20</v>
      </c>
      <c r="C77" s="122">
        <v>22</v>
      </c>
    </row>
    <row r="78" spans="1:4" x14ac:dyDescent="0.3">
      <c r="A78" s="5" t="s">
        <v>925</v>
      </c>
      <c r="C78" s="122">
        <v>24</v>
      </c>
    </row>
    <row r="79" spans="1:4" x14ac:dyDescent="0.3">
      <c r="A79" s="122">
        <v>1</v>
      </c>
      <c r="B79">
        <f>MEDIAN(A79:A90)</f>
        <v>7.5</v>
      </c>
      <c r="C79" s="122">
        <v>25</v>
      </c>
    </row>
    <row r="80" spans="1:4" x14ac:dyDescent="0.3">
      <c r="A80" s="122">
        <v>2</v>
      </c>
      <c r="C80" s="122">
        <v>26</v>
      </c>
    </row>
    <row r="81" spans="1:3" x14ac:dyDescent="0.3">
      <c r="A81" s="122">
        <v>3</v>
      </c>
      <c r="C81" s="122">
        <v>27</v>
      </c>
    </row>
    <row r="82" spans="1:3" x14ac:dyDescent="0.3">
      <c r="A82" s="122">
        <v>5</v>
      </c>
      <c r="C82" s="122">
        <v>28</v>
      </c>
    </row>
    <row r="83" spans="1:3" x14ac:dyDescent="0.3">
      <c r="A83" s="122">
        <v>6</v>
      </c>
      <c r="C83" s="122">
        <v>29</v>
      </c>
    </row>
    <row r="84" spans="1:3" x14ac:dyDescent="0.3">
      <c r="A84" s="122">
        <v>7</v>
      </c>
      <c r="C84" s="122">
        <v>30</v>
      </c>
    </row>
    <row r="85" spans="1:3" x14ac:dyDescent="0.3">
      <c r="A85" s="122">
        <v>8</v>
      </c>
      <c r="C85" s="122">
        <v>31</v>
      </c>
    </row>
    <row r="86" spans="1:3" x14ac:dyDescent="0.3">
      <c r="A86" s="122">
        <v>9</v>
      </c>
      <c r="C86" s="122">
        <v>32</v>
      </c>
    </row>
    <row r="87" spans="1:3" x14ac:dyDescent="0.3">
      <c r="A87" s="122">
        <v>10</v>
      </c>
      <c r="C87" s="122">
        <v>33</v>
      </c>
    </row>
    <row r="88" spans="1:3" x14ac:dyDescent="0.3">
      <c r="A88" s="122">
        <v>13</v>
      </c>
      <c r="C88" s="122">
        <v>40</v>
      </c>
    </row>
    <row r="89" spans="1:3" x14ac:dyDescent="0.3">
      <c r="A89" s="122">
        <v>14</v>
      </c>
      <c r="C89" s="122">
        <v>60</v>
      </c>
    </row>
    <row r="90" spans="1:3" x14ac:dyDescent="0.3">
      <c r="A90" s="122">
        <v>15</v>
      </c>
      <c r="C90" s="122">
        <v>80</v>
      </c>
    </row>
    <row r="91" spans="1:3" x14ac:dyDescent="0.3">
      <c r="A91" s="122" t="s">
        <v>34</v>
      </c>
      <c r="C91" s="122">
        <v>130</v>
      </c>
    </row>
    <row r="92" spans="1:3" x14ac:dyDescent="0.3">
      <c r="A92" s="5" t="s">
        <v>926</v>
      </c>
      <c r="C92" s="122">
        <v>150</v>
      </c>
    </row>
    <row r="93" spans="1:3" x14ac:dyDescent="0.3">
      <c r="A93" s="122">
        <v>1</v>
      </c>
      <c r="B93">
        <f>MEDIAN(A93:A100)</f>
        <v>7</v>
      </c>
      <c r="C93" s="122">
        <v>175</v>
      </c>
    </row>
    <row r="94" spans="1:3" x14ac:dyDescent="0.3">
      <c r="A94" s="122">
        <v>2</v>
      </c>
      <c r="C94" s="122">
        <v>180</v>
      </c>
    </row>
    <row r="95" spans="1:3" x14ac:dyDescent="0.3">
      <c r="A95" s="122">
        <v>3</v>
      </c>
      <c r="C95" s="122">
        <v>230</v>
      </c>
    </row>
    <row r="96" spans="1:3" x14ac:dyDescent="0.3">
      <c r="A96" s="122">
        <v>6</v>
      </c>
      <c r="C96" s="122">
        <v>270</v>
      </c>
    </row>
    <row r="97" spans="1:4" x14ac:dyDescent="0.3">
      <c r="A97" s="122">
        <v>8</v>
      </c>
      <c r="C97" s="122">
        <v>276</v>
      </c>
    </row>
    <row r="98" spans="1:4" x14ac:dyDescent="0.3">
      <c r="A98" s="122">
        <v>10</v>
      </c>
      <c r="C98" s="122">
        <v>280</v>
      </c>
    </row>
    <row r="99" spans="1:4" x14ac:dyDescent="0.3">
      <c r="A99" s="122">
        <v>12</v>
      </c>
      <c r="C99" s="122">
        <v>350</v>
      </c>
    </row>
    <row r="100" spans="1:4" x14ac:dyDescent="0.3">
      <c r="A100" s="122">
        <v>14</v>
      </c>
      <c r="C100" s="122">
        <v>400</v>
      </c>
    </row>
    <row r="101" spans="1:4" x14ac:dyDescent="0.3">
      <c r="A101" s="122" t="s">
        <v>34</v>
      </c>
      <c r="C101" s="122">
        <v>555</v>
      </c>
    </row>
    <row r="102" spans="1:4" x14ac:dyDescent="0.3">
      <c r="A102" s="5" t="s">
        <v>927</v>
      </c>
      <c r="C102" s="122">
        <v>1000</v>
      </c>
    </row>
    <row r="103" spans="1:4" x14ac:dyDescent="0.3">
      <c r="A103" s="122">
        <v>1</v>
      </c>
      <c r="B103">
        <f>MEDIAN(A103:A104)</f>
        <v>5.5</v>
      </c>
      <c r="C103" s="5" t="s">
        <v>925</v>
      </c>
    </row>
    <row r="104" spans="1:4" x14ac:dyDescent="0.3">
      <c r="A104" s="122">
        <v>10</v>
      </c>
      <c r="C104" s="122">
        <v>1</v>
      </c>
      <c r="D104">
        <f>MEDIAN(C104:C143)</f>
        <v>33</v>
      </c>
    </row>
    <row r="105" spans="1:4" x14ac:dyDescent="0.3">
      <c r="A105" s="5" t="s">
        <v>928</v>
      </c>
      <c r="C105" s="122">
        <v>12</v>
      </c>
    </row>
    <row r="106" spans="1:4" x14ac:dyDescent="0.3">
      <c r="A106" s="122">
        <v>0</v>
      </c>
      <c r="B106">
        <f>MEDIAN(A106:A117)</f>
        <v>7.5</v>
      </c>
      <c r="C106" s="122">
        <v>13</v>
      </c>
    </row>
    <row r="107" spans="1:4" x14ac:dyDescent="0.3">
      <c r="A107" s="122">
        <v>1</v>
      </c>
      <c r="C107" s="122">
        <v>14</v>
      </c>
    </row>
    <row r="108" spans="1:4" x14ac:dyDescent="0.3">
      <c r="A108" s="122">
        <v>4</v>
      </c>
      <c r="C108" s="122">
        <v>15</v>
      </c>
    </row>
    <row r="109" spans="1:4" x14ac:dyDescent="0.3">
      <c r="A109" s="122">
        <v>5</v>
      </c>
      <c r="C109" s="122">
        <v>16</v>
      </c>
    </row>
    <row r="110" spans="1:4" x14ac:dyDescent="0.3">
      <c r="A110" s="122">
        <v>6</v>
      </c>
      <c r="C110" s="122">
        <v>17</v>
      </c>
    </row>
    <row r="111" spans="1:4" x14ac:dyDescent="0.3">
      <c r="A111" s="122">
        <v>7</v>
      </c>
      <c r="C111" s="122">
        <v>18</v>
      </c>
    </row>
    <row r="112" spans="1:4" x14ac:dyDescent="0.3">
      <c r="A112" s="122">
        <v>8</v>
      </c>
      <c r="C112" s="122">
        <v>20</v>
      </c>
    </row>
    <row r="113" spans="1:3" x14ac:dyDescent="0.3">
      <c r="A113" s="122">
        <v>9</v>
      </c>
      <c r="C113" s="122">
        <v>21</v>
      </c>
    </row>
    <row r="114" spans="1:3" x14ac:dyDescent="0.3">
      <c r="A114" s="122">
        <v>13</v>
      </c>
      <c r="C114" s="122">
        <v>22</v>
      </c>
    </row>
    <row r="115" spans="1:3" x14ac:dyDescent="0.3">
      <c r="A115" s="122">
        <v>14</v>
      </c>
      <c r="C115" s="122">
        <v>23</v>
      </c>
    </row>
    <row r="116" spans="1:3" x14ac:dyDescent="0.3">
      <c r="A116" s="122">
        <v>15</v>
      </c>
      <c r="C116" s="122">
        <v>24</v>
      </c>
    </row>
    <row r="117" spans="1:3" x14ac:dyDescent="0.3">
      <c r="A117" s="122">
        <v>18</v>
      </c>
      <c r="C117" s="122">
        <v>25</v>
      </c>
    </row>
    <row r="118" spans="1:3" x14ac:dyDescent="0.3">
      <c r="A118" s="122" t="s">
        <v>175</v>
      </c>
      <c r="C118" s="122">
        <v>26</v>
      </c>
    </row>
    <row r="119" spans="1:3" x14ac:dyDescent="0.3">
      <c r="A119" s="5" t="s">
        <v>477</v>
      </c>
      <c r="C119" s="122">
        <v>27</v>
      </c>
    </row>
    <row r="120" spans="1:3" x14ac:dyDescent="0.3">
      <c r="C120" s="122">
        <v>28</v>
      </c>
    </row>
    <row r="121" spans="1:3" x14ac:dyDescent="0.3">
      <c r="C121" s="122">
        <v>30</v>
      </c>
    </row>
    <row r="122" spans="1:3" x14ac:dyDescent="0.3">
      <c r="C122" s="122">
        <v>32</v>
      </c>
    </row>
    <row r="123" spans="1:3" x14ac:dyDescent="0.3">
      <c r="C123" s="122">
        <v>33</v>
      </c>
    </row>
    <row r="124" spans="1:3" x14ac:dyDescent="0.3">
      <c r="C124" s="122">
        <v>35</v>
      </c>
    </row>
    <row r="125" spans="1:3" x14ac:dyDescent="0.3">
      <c r="C125" s="122">
        <v>70</v>
      </c>
    </row>
    <row r="126" spans="1:3" x14ac:dyDescent="0.3">
      <c r="C126" s="122">
        <v>84</v>
      </c>
    </row>
    <row r="127" spans="1:3" x14ac:dyDescent="0.3">
      <c r="C127" s="122">
        <v>92</v>
      </c>
    </row>
    <row r="128" spans="1:3" x14ac:dyDescent="0.3">
      <c r="C128" s="122">
        <v>150</v>
      </c>
    </row>
    <row r="129" spans="3:3" x14ac:dyDescent="0.3">
      <c r="C129" s="122">
        <v>160</v>
      </c>
    </row>
    <row r="130" spans="3:3" x14ac:dyDescent="0.3">
      <c r="C130" s="122">
        <v>170</v>
      </c>
    </row>
    <row r="131" spans="3:3" x14ac:dyDescent="0.3">
      <c r="C131" s="122">
        <v>188</v>
      </c>
    </row>
    <row r="132" spans="3:3" x14ac:dyDescent="0.3">
      <c r="C132" s="122">
        <v>200</v>
      </c>
    </row>
    <row r="133" spans="3:3" x14ac:dyDescent="0.3">
      <c r="C133" s="122">
        <v>253</v>
      </c>
    </row>
    <row r="134" spans="3:3" x14ac:dyDescent="0.3">
      <c r="C134" s="122">
        <v>258</v>
      </c>
    </row>
    <row r="135" spans="3:3" x14ac:dyDescent="0.3">
      <c r="C135" s="122">
        <v>270</v>
      </c>
    </row>
    <row r="136" spans="3:3" x14ac:dyDescent="0.3">
      <c r="C136" s="122">
        <v>300</v>
      </c>
    </row>
    <row r="137" spans="3:3" x14ac:dyDescent="0.3">
      <c r="C137" s="122">
        <v>350</v>
      </c>
    </row>
    <row r="138" spans="3:3" x14ac:dyDescent="0.3">
      <c r="C138" s="122">
        <v>390</v>
      </c>
    </row>
    <row r="139" spans="3:3" x14ac:dyDescent="0.3">
      <c r="C139" s="122">
        <v>435</v>
      </c>
    </row>
    <row r="140" spans="3:3" x14ac:dyDescent="0.3">
      <c r="C140" s="122">
        <v>500</v>
      </c>
    </row>
    <row r="141" spans="3:3" x14ac:dyDescent="0.3">
      <c r="C141" s="122">
        <v>537</v>
      </c>
    </row>
    <row r="142" spans="3:3" x14ac:dyDescent="0.3">
      <c r="C142" s="122" t="s">
        <v>484</v>
      </c>
    </row>
    <row r="143" spans="3:3" x14ac:dyDescent="0.3">
      <c r="C143" s="122">
        <v>216</v>
      </c>
    </row>
    <row r="144" spans="3:3" x14ac:dyDescent="0.3">
      <c r="C144" s="5" t="s">
        <v>926</v>
      </c>
    </row>
    <row r="145" spans="3:4" x14ac:dyDescent="0.3">
      <c r="C145" s="122">
        <v>2</v>
      </c>
      <c r="D145">
        <f>MEDIAN(C145:C165)</f>
        <v>26</v>
      </c>
    </row>
    <row r="146" spans="3:4" x14ac:dyDescent="0.3">
      <c r="C146" s="122">
        <v>12</v>
      </c>
    </row>
    <row r="147" spans="3:4" x14ac:dyDescent="0.3">
      <c r="C147" s="122">
        <v>14</v>
      </c>
    </row>
    <row r="148" spans="3:4" x14ac:dyDescent="0.3">
      <c r="C148" s="122">
        <v>15</v>
      </c>
    </row>
    <row r="149" spans="3:4" x14ac:dyDescent="0.3">
      <c r="C149" s="122">
        <v>16</v>
      </c>
    </row>
    <row r="150" spans="3:4" x14ac:dyDescent="0.3">
      <c r="C150" s="122">
        <v>17</v>
      </c>
    </row>
    <row r="151" spans="3:4" x14ac:dyDescent="0.3">
      <c r="C151" s="122">
        <v>18</v>
      </c>
    </row>
    <row r="152" spans="3:4" x14ac:dyDescent="0.3">
      <c r="C152" s="122">
        <v>20</v>
      </c>
    </row>
    <row r="153" spans="3:4" x14ac:dyDescent="0.3">
      <c r="C153" s="122">
        <v>24</v>
      </c>
    </row>
    <row r="154" spans="3:4" x14ac:dyDescent="0.3">
      <c r="C154" s="122">
        <v>25</v>
      </c>
    </row>
    <row r="155" spans="3:4" x14ac:dyDescent="0.3">
      <c r="C155" s="122">
        <v>26</v>
      </c>
    </row>
    <row r="156" spans="3:4" x14ac:dyDescent="0.3">
      <c r="C156" s="122">
        <v>40</v>
      </c>
    </row>
    <row r="157" spans="3:4" x14ac:dyDescent="0.3">
      <c r="C157" s="122">
        <v>60</v>
      </c>
    </row>
    <row r="158" spans="3:4" x14ac:dyDescent="0.3">
      <c r="C158" s="122">
        <v>120</v>
      </c>
    </row>
    <row r="159" spans="3:4" x14ac:dyDescent="0.3">
      <c r="C159" s="122">
        <v>190</v>
      </c>
    </row>
    <row r="160" spans="3:4" x14ac:dyDescent="0.3">
      <c r="C160" s="122">
        <v>200</v>
      </c>
    </row>
    <row r="161" spans="3:4" x14ac:dyDescent="0.3">
      <c r="C161" s="122">
        <v>350</v>
      </c>
    </row>
    <row r="162" spans="3:4" x14ac:dyDescent="0.3">
      <c r="C162" s="122">
        <v>400</v>
      </c>
    </row>
    <row r="163" spans="3:4" x14ac:dyDescent="0.3">
      <c r="C163" s="122">
        <v>440</v>
      </c>
    </row>
    <row r="164" spans="3:4" x14ac:dyDescent="0.3">
      <c r="C164" s="122">
        <v>450</v>
      </c>
    </row>
    <row r="165" spans="3:4" x14ac:dyDescent="0.3">
      <c r="C165" s="122">
        <v>720</v>
      </c>
    </row>
    <row r="166" spans="3:4" x14ac:dyDescent="0.3">
      <c r="C166" s="5" t="s">
        <v>927</v>
      </c>
    </row>
    <row r="167" spans="3:4" x14ac:dyDescent="0.3">
      <c r="C167" s="122">
        <v>18</v>
      </c>
      <c r="D167">
        <f>MEDIAN(C167:C170)</f>
        <v>22.5</v>
      </c>
    </row>
    <row r="168" spans="3:4" x14ac:dyDescent="0.3">
      <c r="C168" s="122">
        <v>20</v>
      </c>
    </row>
    <row r="169" spans="3:4" x14ac:dyDescent="0.3">
      <c r="C169" s="122">
        <v>25</v>
      </c>
    </row>
    <row r="170" spans="3:4" x14ac:dyDescent="0.3">
      <c r="C170" s="122">
        <v>250</v>
      </c>
    </row>
    <row r="171" spans="3:4" x14ac:dyDescent="0.3">
      <c r="C171" s="5" t="s">
        <v>928</v>
      </c>
    </row>
    <row r="172" spans="3:4" x14ac:dyDescent="0.3">
      <c r="C172" s="122">
        <v>0</v>
      </c>
      <c r="D172">
        <f>MEDIAN(C172:C200)</f>
        <v>140</v>
      </c>
    </row>
    <row r="173" spans="3:4" x14ac:dyDescent="0.3">
      <c r="C173" s="122">
        <v>10</v>
      </c>
    </row>
    <row r="174" spans="3:4" x14ac:dyDescent="0.3">
      <c r="C174" s="122">
        <v>13</v>
      </c>
    </row>
    <row r="175" spans="3:4" x14ac:dyDescent="0.3">
      <c r="C175" s="122">
        <v>15</v>
      </c>
    </row>
    <row r="176" spans="3:4" x14ac:dyDescent="0.3">
      <c r="C176" s="122">
        <v>16</v>
      </c>
    </row>
    <row r="177" spans="3:3" x14ac:dyDescent="0.3">
      <c r="C177" s="122">
        <v>17</v>
      </c>
    </row>
    <row r="178" spans="3:3" x14ac:dyDescent="0.3">
      <c r="C178" s="122">
        <v>18</v>
      </c>
    </row>
    <row r="179" spans="3:3" x14ac:dyDescent="0.3">
      <c r="C179" s="122">
        <v>21</v>
      </c>
    </row>
    <row r="180" spans="3:3" x14ac:dyDescent="0.3">
      <c r="C180" s="122">
        <v>23</v>
      </c>
    </row>
    <row r="181" spans="3:3" x14ac:dyDescent="0.3">
      <c r="C181" s="122">
        <v>24</v>
      </c>
    </row>
    <row r="182" spans="3:3" x14ac:dyDescent="0.3">
      <c r="C182" s="122">
        <v>25</v>
      </c>
    </row>
    <row r="183" spans="3:3" x14ac:dyDescent="0.3">
      <c r="C183" s="122">
        <v>28</v>
      </c>
    </row>
    <row r="184" spans="3:3" x14ac:dyDescent="0.3">
      <c r="C184" s="122">
        <v>30</v>
      </c>
    </row>
    <row r="185" spans="3:3" x14ac:dyDescent="0.3">
      <c r="C185" s="122">
        <v>32</v>
      </c>
    </row>
    <row r="186" spans="3:3" x14ac:dyDescent="0.3">
      <c r="C186" s="122">
        <v>140</v>
      </c>
    </row>
    <row r="187" spans="3:3" x14ac:dyDescent="0.3">
      <c r="C187" s="122">
        <v>154</v>
      </c>
    </row>
    <row r="188" spans="3:3" x14ac:dyDescent="0.3">
      <c r="C188" s="122">
        <v>160</v>
      </c>
    </row>
    <row r="189" spans="3:3" x14ac:dyDescent="0.3">
      <c r="C189" s="122">
        <v>170</v>
      </c>
    </row>
    <row r="190" spans="3:3" x14ac:dyDescent="0.3">
      <c r="C190" s="122">
        <v>180</v>
      </c>
    </row>
    <row r="191" spans="3:3" x14ac:dyDescent="0.3">
      <c r="C191" s="122">
        <v>200</v>
      </c>
    </row>
    <row r="192" spans="3:3" x14ac:dyDescent="0.3">
      <c r="C192" s="122">
        <v>240</v>
      </c>
    </row>
    <row r="193" spans="3:3" x14ac:dyDescent="0.3">
      <c r="C193" s="122">
        <v>275</v>
      </c>
    </row>
    <row r="194" spans="3:3" x14ac:dyDescent="0.3">
      <c r="C194" s="122">
        <v>280</v>
      </c>
    </row>
    <row r="195" spans="3:3" x14ac:dyDescent="0.3">
      <c r="C195" s="122">
        <v>296</v>
      </c>
    </row>
    <row r="196" spans="3:3" x14ac:dyDescent="0.3">
      <c r="C196" s="122">
        <v>300</v>
      </c>
    </row>
    <row r="197" spans="3:3" x14ac:dyDescent="0.3">
      <c r="C197" s="122">
        <v>400</v>
      </c>
    </row>
    <row r="198" spans="3:3" x14ac:dyDescent="0.3">
      <c r="C198" s="122">
        <v>450</v>
      </c>
    </row>
    <row r="199" spans="3:3" x14ac:dyDescent="0.3">
      <c r="C199" s="122">
        <v>700</v>
      </c>
    </row>
    <row r="200" spans="3:3" x14ac:dyDescent="0.3">
      <c r="C200" s="122">
        <v>540</v>
      </c>
    </row>
    <row r="201" spans="3:3" x14ac:dyDescent="0.3">
      <c r="C201" s="5" t="s">
        <v>477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0"/>
  <sheetViews>
    <sheetView workbookViewId="0">
      <selection activeCell="D1" sqref="D1"/>
    </sheetView>
  </sheetViews>
  <sheetFormatPr defaultRowHeight="14.4" x14ac:dyDescent="0.3"/>
  <cols>
    <col min="1" max="1" width="28.5546875" customWidth="1"/>
    <col min="2" max="2" width="19.44140625" bestFit="1" customWidth="1"/>
    <col min="3" max="3" width="18.6640625" bestFit="1" customWidth="1"/>
    <col min="4" max="4" width="30.77734375" customWidth="1"/>
    <col min="5" max="5" width="31.6640625" customWidth="1"/>
    <col min="6" max="6" width="31" customWidth="1"/>
    <col min="7" max="7" width="21.21875" customWidth="1"/>
    <col min="8" max="8" width="29.21875" customWidth="1"/>
    <col min="9" max="9" width="25.6640625" customWidth="1"/>
    <col min="10" max="10" width="19.21875" customWidth="1"/>
    <col min="11" max="11" width="27.44140625" customWidth="1"/>
    <col min="12" max="12" width="25.109375" customWidth="1"/>
    <col min="13" max="13" width="23.109375" customWidth="1"/>
    <col min="14" max="14" width="25" customWidth="1"/>
    <col min="15" max="15" width="26.88671875" customWidth="1"/>
    <col min="16" max="16" width="23.33203125" customWidth="1"/>
    <col min="17" max="17" width="27.88671875" customWidth="1"/>
    <col min="18" max="18" width="35.33203125" customWidth="1"/>
    <col min="19" max="19" width="28.21875" customWidth="1"/>
    <col min="20" max="20" width="34.33203125" customWidth="1"/>
    <col min="21" max="21" width="26.109375" customWidth="1"/>
    <col min="22" max="22" width="34.44140625" customWidth="1"/>
    <col min="23" max="23" width="33.88671875" customWidth="1"/>
    <col min="24" max="24" width="27.88671875" customWidth="1"/>
    <col min="25" max="25" width="26" customWidth="1"/>
    <col min="26" max="26" width="28.109375" customWidth="1"/>
    <col min="27" max="27" width="34" customWidth="1"/>
    <col min="28" max="28" width="22.77734375" customWidth="1"/>
    <col min="29" max="29" width="26.109375" customWidth="1"/>
    <col min="30" max="30" width="28.21875" customWidth="1"/>
    <col min="31" max="31" width="30.109375" customWidth="1"/>
    <col min="32" max="32" width="22" customWidth="1"/>
    <col min="33" max="34" width="33.21875" customWidth="1"/>
    <col min="35" max="35" width="35.6640625" customWidth="1"/>
    <col min="36" max="36" width="31.44140625" customWidth="1"/>
    <col min="37" max="37" width="28.109375" customWidth="1"/>
    <col min="38" max="38" width="25.109375" customWidth="1"/>
    <col min="39" max="39" width="36.77734375" customWidth="1"/>
    <col min="40" max="40" width="47.44140625" customWidth="1"/>
    <col min="41" max="41" width="32.6640625" customWidth="1"/>
    <col min="42" max="42" width="24.33203125" customWidth="1"/>
    <col min="43" max="43" width="34.5546875" customWidth="1"/>
    <col min="44" max="44" width="27.33203125" customWidth="1"/>
    <col min="45" max="45" width="35.44140625" customWidth="1"/>
    <col min="46" max="46" width="31.6640625" customWidth="1"/>
    <col min="47" max="47" width="34.109375" customWidth="1"/>
    <col min="48" max="48" width="37.6640625" customWidth="1"/>
    <col min="49" max="49" width="23.5546875" customWidth="1"/>
    <col min="50" max="50" width="23.44140625" customWidth="1"/>
    <col min="51" max="51" width="51.33203125" customWidth="1"/>
    <col min="52" max="52" width="15.77734375" customWidth="1"/>
    <col min="53" max="53" width="16.33203125" customWidth="1"/>
    <col min="54" max="54" width="16.6640625" customWidth="1"/>
    <col min="55" max="55" width="36" customWidth="1"/>
  </cols>
  <sheetData>
    <row r="1" spans="1:55" x14ac:dyDescent="0.3">
      <c r="A1" s="36" t="s">
        <v>502</v>
      </c>
      <c r="B1" s="9" t="s">
        <v>506</v>
      </c>
      <c r="C1" s="9" t="s">
        <v>560</v>
      </c>
      <c r="D1" s="9" t="s">
        <v>973</v>
      </c>
      <c r="E1" s="9" t="s">
        <v>974</v>
      </c>
      <c r="F1" s="9" t="s">
        <v>975</v>
      </c>
      <c r="G1" s="9" t="s">
        <v>976</v>
      </c>
      <c r="H1" s="9" t="s">
        <v>977</v>
      </c>
      <c r="I1" s="9" t="s">
        <v>978</v>
      </c>
      <c r="J1" s="9" t="s">
        <v>979</v>
      </c>
      <c r="K1" s="9" t="s">
        <v>980</v>
      </c>
      <c r="L1" s="9" t="s">
        <v>981</v>
      </c>
      <c r="M1" s="9" t="s">
        <v>490</v>
      </c>
      <c r="N1" s="9" t="s">
        <v>491</v>
      </c>
      <c r="O1" s="9" t="s">
        <v>492</v>
      </c>
      <c r="P1" s="9" t="s">
        <v>514</v>
      </c>
      <c r="Q1" s="9" t="s">
        <v>493</v>
      </c>
      <c r="R1" s="9" t="s">
        <v>515</v>
      </c>
      <c r="S1" s="9" t="s">
        <v>516</v>
      </c>
      <c r="T1" s="9" t="s">
        <v>517</v>
      </c>
      <c r="U1" s="9" t="s">
        <v>518</v>
      </c>
      <c r="V1" s="9" t="s">
        <v>519</v>
      </c>
      <c r="W1" s="9" t="s">
        <v>520</v>
      </c>
      <c r="X1" s="9" t="s">
        <v>521</v>
      </c>
      <c r="Y1" s="9" t="s">
        <v>522</v>
      </c>
      <c r="Z1" s="9" t="s">
        <v>523</v>
      </c>
      <c r="AA1" s="9" t="s">
        <v>494</v>
      </c>
      <c r="AB1" s="9" t="s">
        <v>495</v>
      </c>
      <c r="AC1" s="9" t="s">
        <v>524</v>
      </c>
      <c r="AD1" s="9" t="s">
        <v>525</v>
      </c>
      <c r="AE1" s="9" t="s">
        <v>496</v>
      </c>
      <c r="AF1" s="9" t="s">
        <v>982</v>
      </c>
      <c r="AG1" s="9" t="s">
        <v>983</v>
      </c>
      <c r="AH1" s="9" t="s">
        <v>984</v>
      </c>
      <c r="AI1" s="9" t="s">
        <v>985</v>
      </c>
      <c r="AJ1" s="9" t="s">
        <v>986</v>
      </c>
      <c r="AK1" s="9" t="s">
        <v>528</v>
      </c>
      <c r="AL1" s="9" t="s">
        <v>500</v>
      </c>
      <c r="AM1" s="9" t="s">
        <v>529</v>
      </c>
      <c r="AN1" s="9" t="s">
        <v>530</v>
      </c>
      <c r="AO1" s="9" t="s">
        <v>531</v>
      </c>
      <c r="AP1" s="9" t="s">
        <v>532</v>
      </c>
      <c r="AQ1" s="9" t="s">
        <v>533</v>
      </c>
      <c r="AR1" s="9" t="s">
        <v>972</v>
      </c>
      <c r="AS1" s="9" t="s">
        <v>535</v>
      </c>
      <c r="AT1" s="9" t="s">
        <v>987</v>
      </c>
      <c r="AU1" s="9" t="s">
        <v>537</v>
      </c>
      <c r="AV1" s="9" t="s">
        <v>538</v>
      </c>
      <c r="AW1" s="9" t="s">
        <v>539</v>
      </c>
      <c r="AX1" s="9" t="s">
        <v>988</v>
      </c>
      <c r="AY1" s="20" t="s">
        <v>542</v>
      </c>
      <c r="AZ1" s="20" t="s">
        <v>544</v>
      </c>
      <c r="BA1" s="9" t="s">
        <v>543</v>
      </c>
      <c r="BB1" s="9" t="s">
        <v>545</v>
      </c>
      <c r="BC1" s="9" t="s">
        <v>546</v>
      </c>
    </row>
    <row r="2" spans="1:55" x14ac:dyDescent="0.3">
      <c r="A2" s="7" t="s">
        <v>928</v>
      </c>
      <c r="B2" s="1" t="s">
        <v>473</v>
      </c>
      <c r="C2" s="1">
        <v>4</v>
      </c>
      <c r="D2" s="1" t="s">
        <v>44</v>
      </c>
      <c r="E2" s="1" t="s">
        <v>13</v>
      </c>
      <c r="F2" s="1" t="s">
        <v>44</v>
      </c>
      <c r="G2" s="1" t="s">
        <v>13</v>
      </c>
      <c r="H2" s="1" t="s">
        <v>12</v>
      </c>
      <c r="I2" s="1" t="s">
        <v>12</v>
      </c>
      <c r="J2" s="1" t="s">
        <v>44</v>
      </c>
      <c r="K2" s="1" t="s">
        <v>44</v>
      </c>
      <c r="L2" s="1" t="s">
        <v>44</v>
      </c>
      <c r="M2" s="1" t="s">
        <v>936</v>
      </c>
      <c r="N2" s="7" t="s">
        <v>937</v>
      </c>
      <c r="O2" s="1" t="s">
        <v>936</v>
      </c>
      <c r="P2" s="7" t="s">
        <v>937</v>
      </c>
      <c r="Q2" s="1" t="s">
        <v>936</v>
      </c>
      <c r="R2" s="1" t="s">
        <v>936</v>
      </c>
      <c r="S2" s="1" t="s">
        <v>936</v>
      </c>
      <c r="T2" s="7" t="s">
        <v>937</v>
      </c>
      <c r="U2" s="7" t="s">
        <v>937</v>
      </c>
      <c r="V2" s="7" t="s">
        <v>937</v>
      </c>
      <c r="W2" s="7" t="s">
        <v>937</v>
      </c>
      <c r="X2" s="7" t="s">
        <v>937</v>
      </c>
      <c r="Y2" s="1" t="s">
        <v>936</v>
      </c>
      <c r="Z2" s="7" t="s">
        <v>937</v>
      </c>
      <c r="AA2" s="1" t="s">
        <v>936</v>
      </c>
      <c r="AB2" s="1" t="s">
        <v>938</v>
      </c>
      <c r="AC2" s="1" t="s">
        <v>936</v>
      </c>
      <c r="AD2" s="1" t="s">
        <v>936</v>
      </c>
      <c r="AE2" s="1" t="s">
        <v>952</v>
      </c>
      <c r="AF2" s="1" t="s">
        <v>951</v>
      </c>
      <c r="AG2" s="1" t="s">
        <v>951</v>
      </c>
      <c r="AH2" s="1" t="s">
        <v>951</v>
      </c>
      <c r="AI2" s="1" t="s">
        <v>951</v>
      </c>
      <c r="AJ2" s="1" t="s">
        <v>951</v>
      </c>
      <c r="AK2" s="1" t="s">
        <v>951</v>
      </c>
      <c r="AL2" s="1" t="s">
        <v>951</v>
      </c>
      <c r="AM2" s="1" t="s">
        <v>951</v>
      </c>
      <c r="AN2" s="1" t="s">
        <v>951</v>
      </c>
      <c r="AO2" s="1" t="s">
        <v>951</v>
      </c>
      <c r="AP2" s="1" t="s">
        <v>951</v>
      </c>
      <c r="AQ2" s="1" t="s">
        <v>951</v>
      </c>
      <c r="AR2" s="1" t="s">
        <v>951</v>
      </c>
      <c r="AS2" s="1" t="s">
        <v>951</v>
      </c>
      <c r="AT2" s="1" t="s">
        <v>951</v>
      </c>
      <c r="AU2" s="1" t="s">
        <v>951</v>
      </c>
      <c r="AV2" s="1" t="s">
        <v>951</v>
      </c>
      <c r="AW2" s="1" t="s">
        <v>951</v>
      </c>
      <c r="AX2" s="1" t="s">
        <v>951</v>
      </c>
      <c r="AY2" s="7" t="s">
        <v>989</v>
      </c>
      <c r="AZ2" s="1" t="s">
        <v>117</v>
      </c>
      <c r="BA2" s="1" t="s">
        <v>117</v>
      </c>
      <c r="BB2" s="1" t="s">
        <v>117</v>
      </c>
      <c r="BC2" s="1" t="s">
        <v>203</v>
      </c>
    </row>
    <row r="3" spans="1:55" x14ac:dyDescent="0.3">
      <c r="A3" s="7" t="s">
        <v>926</v>
      </c>
      <c r="B3" s="1" t="s">
        <v>475</v>
      </c>
      <c r="C3" s="1">
        <v>3</v>
      </c>
      <c r="D3" s="1" t="s">
        <v>13</v>
      </c>
      <c r="E3" s="1" t="s">
        <v>13</v>
      </c>
      <c r="F3" s="1" t="s">
        <v>13</v>
      </c>
      <c r="G3" s="1" t="s">
        <v>12</v>
      </c>
      <c r="H3" s="1" t="s">
        <v>29</v>
      </c>
      <c r="I3" s="1" t="s">
        <v>29</v>
      </c>
      <c r="J3" s="1" t="s">
        <v>12</v>
      </c>
      <c r="K3" s="1" t="s">
        <v>12</v>
      </c>
      <c r="L3" s="1" t="s">
        <v>29</v>
      </c>
      <c r="M3" s="1" t="s">
        <v>935</v>
      </c>
      <c r="N3" s="7" t="s">
        <v>937</v>
      </c>
      <c r="O3" s="1" t="s">
        <v>936</v>
      </c>
      <c r="P3" s="7" t="s">
        <v>937</v>
      </c>
      <c r="Q3" s="1" t="s">
        <v>936</v>
      </c>
      <c r="R3" s="7" t="s">
        <v>937</v>
      </c>
      <c r="S3" s="7" t="s">
        <v>937</v>
      </c>
      <c r="T3" s="1" t="s">
        <v>936</v>
      </c>
      <c r="U3" s="1" t="s">
        <v>936</v>
      </c>
      <c r="V3" s="7" t="s">
        <v>937</v>
      </c>
      <c r="W3" s="1" t="s">
        <v>936</v>
      </c>
      <c r="X3" s="1" t="s">
        <v>935</v>
      </c>
      <c r="Y3" s="1" t="s">
        <v>935</v>
      </c>
      <c r="Z3" s="1" t="s">
        <v>935</v>
      </c>
      <c r="AA3" s="1" t="s">
        <v>936</v>
      </c>
      <c r="AB3" s="1" t="s">
        <v>936</v>
      </c>
      <c r="AC3" s="7" t="s">
        <v>937</v>
      </c>
      <c r="AD3" s="1" t="s">
        <v>935</v>
      </c>
      <c r="AE3" s="1" t="s">
        <v>954</v>
      </c>
      <c r="AF3" s="1" t="s">
        <v>955</v>
      </c>
      <c r="AG3" s="1" t="s">
        <v>953</v>
      </c>
      <c r="AH3" s="1" t="s">
        <v>952</v>
      </c>
      <c r="AI3" s="1" t="s">
        <v>955</v>
      </c>
      <c r="AJ3" s="1" t="s">
        <v>955</v>
      </c>
      <c r="AK3" s="1" t="s">
        <v>955</v>
      </c>
      <c r="AL3" s="1" t="s">
        <v>954</v>
      </c>
      <c r="AM3" s="1" t="s">
        <v>954</v>
      </c>
      <c r="AN3" s="1" t="s">
        <v>954</v>
      </c>
      <c r="AO3" s="1" t="s">
        <v>954</v>
      </c>
      <c r="AP3" s="1" t="s">
        <v>954</v>
      </c>
      <c r="AQ3" s="1" t="s">
        <v>955</v>
      </c>
      <c r="AR3" s="1" t="s">
        <v>955</v>
      </c>
      <c r="AS3" s="1" t="s">
        <v>954</v>
      </c>
      <c r="AT3" s="1" t="s">
        <v>955</v>
      </c>
      <c r="AU3" s="1" t="s">
        <v>953</v>
      </c>
      <c r="AV3" s="1" t="s">
        <v>951</v>
      </c>
      <c r="AW3" s="1" t="s">
        <v>955</v>
      </c>
      <c r="AX3" s="1" t="s">
        <v>955</v>
      </c>
      <c r="AY3" s="7" t="s">
        <v>989</v>
      </c>
      <c r="AZ3" s="1" t="s">
        <v>117</v>
      </c>
      <c r="BA3" s="1" t="s">
        <v>117</v>
      </c>
      <c r="BB3" s="1" t="s">
        <v>203</v>
      </c>
      <c r="BC3" s="1" t="s">
        <v>203</v>
      </c>
    </row>
    <row r="4" spans="1:55" x14ac:dyDescent="0.3">
      <c r="A4" s="7" t="s">
        <v>925</v>
      </c>
      <c r="B4" s="1" t="s">
        <v>473</v>
      </c>
      <c r="C4" s="1">
        <v>5</v>
      </c>
      <c r="D4" s="1" t="s">
        <v>13</v>
      </c>
      <c r="E4" s="1" t="s">
        <v>13</v>
      </c>
      <c r="F4" s="1" t="s">
        <v>13</v>
      </c>
      <c r="G4" s="1" t="s">
        <v>13</v>
      </c>
      <c r="H4" s="1" t="s">
        <v>12</v>
      </c>
      <c r="I4" s="1" t="s">
        <v>12</v>
      </c>
      <c r="J4" s="1" t="s">
        <v>13</v>
      </c>
      <c r="K4" s="1" t="s">
        <v>29</v>
      </c>
      <c r="L4" s="1" t="s">
        <v>13</v>
      </c>
      <c r="M4" s="7" t="s">
        <v>937</v>
      </c>
      <c r="N4" s="7" t="s">
        <v>937</v>
      </c>
      <c r="O4" s="1" t="s">
        <v>935</v>
      </c>
      <c r="P4" s="1" t="s">
        <v>938</v>
      </c>
      <c r="Q4" s="1" t="s">
        <v>936</v>
      </c>
      <c r="R4" s="1" t="s">
        <v>936</v>
      </c>
      <c r="S4" s="1" t="s">
        <v>936</v>
      </c>
      <c r="T4" s="7" t="s">
        <v>937</v>
      </c>
      <c r="U4" s="1" t="s">
        <v>938</v>
      </c>
      <c r="V4" s="1" t="s">
        <v>936</v>
      </c>
      <c r="W4" s="1" t="s">
        <v>938</v>
      </c>
      <c r="X4" s="1" t="s">
        <v>938</v>
      </c>
      <c r="Y4" s="1" t="s">
        <v>938</v>
      </c>
      <c r="Z4" s="1" t="s">
        <v>938</v>
      </c>
      <c r="AA4" s="1" t="s">
        <v>936</v>
      </c>
      <c r="AB4" s="1" t="s">
        <v>936</v>
      </c>
      <c r="AC4" s="1" t="s">
        <v>938</v>
      </c>
      <c r="AD4" s="1" t="s">
        <v>936</v>
      </c>
      <c r="AE4" s="1" t="s">
        <v>952</v>
      </c>
      <c r="AF4" s="1" t="s">
        <v>952</v>
      </c>
      <c r="AG4" s="1" t="s">
        <v>951</v>
      </c>
      <c r="AH4" s="1" t="s">
        <v>951</v>
      </c>
      <c r="AI4" s="1" t="s">
        <v>951</v>
      </c>
      <c r="AJ4" s="1" t="s">
        <v>951</v>
      </c>
      <c r="AK4" s="1" t="s">
        <v>951</v>
      </c>
      <c r="AL4" s="1" t="s">
        <v>951</v>
      </c>
      <c r="AM4" s="1" t="s">
        <v>951</v>
      </c>
      <c r="AN4" s="1" t="s">
        <v>951</v>
      </c>
      <c r="AO4" s="1" t="s">
        <v>954</v>
      </c>
      <c r="AP4" s="1" t="s">
        <v>952</v>
      </c>
      <c r="AQ4" s="1" t="s">
        <v>951</v>
      </c>
      <c r="AR4" s="1" t="s">
        <v>954</v>
      </c>
      <c r="AS4" s="1" t="s">
        <v>952</v>
      </c>
      <c r="AT4" s="1" t="s">
        <v>954</v>
      </c>
      <c r="AU4" s="1" t="s">
        <v>951</v>
      </c>
      <c r="AV4" s="1" t="s">
        <v>951</v>
      </c>
      <c r="AW4" s="1" t="s">
        <v>954</v>
      </c>
      <c r="AX4" s="1" t="s">
        <v>954</v>
      </c>
      <c r="AY4" s="7" t="s">
        <v>989</v>
      </c>
      <c r="AZ4" s="1" t="s">
        <v>117</v>
      </c>
      <c r="BA4" s="1" t="s">
        <v>117</v>
      </c>
      <c r="BB4" s="1" t="s">
        <v>117</v>
      </c>
      <c r="BC4" s="1" t="s">
        <v>203</v>
      </c>
    </row>
    <row r="5" spans="1:55" x14ac:dyDescent="0.3">
      <c r="A5" s="7" t="s">
        <v>928</v>
      </c>
      <c r="B5" s="1" t="s">
        <v>473</v>
      </c>
      <c r="C5" s="1">
        <v>3</v>
      </c>
      <c r="D5" s="1" t="s">
        <v>44</v>
      </c>
      <c r="E5" s="1" t="s">
        <v>44</v>
      </c>
      <c r="F5" s="1" t="s">
        <v>44</v>
      </c>
      <c r="G5" s="1" t="s">
        <v>13</v>
      </c>
      <c r="H5" s="1" t="s">
        <v>12</v>
      </c>
      <c r="I5" s="1" t="s">
        <v>12</v>
      </c>
      <c r="J5" s="1" t="s">
        <v>44</v>
      </c>
      <c r="K5" s="1" t="s">
        <v>44</v>
      </c>
      <c r="L5" s="1" t="s">
        <v>44</v>
      </c>
      <c r="M5" s="1" t="s">
        <v>935</v>
      </c>
      <c r="N5" s="1" t="s">
        <v>936</v>
      </c>
      <c r="O5" s="1" t="s">
        <v>936</v>
      </c>
      <c r="P5" s="7" t="s">
        <v>937</v>
      </c>
      <c r="Q5" s="7" t="s">
        <v>937</v>
      </c>
      <c r="R5" s="7" t="s">
        <v>937</v>
      </c>
      <c r="S5" s="1" t="s">
        <v>936</v>
      </c>
      <c r="T5" s="7" t="s">
        <v>937</v>
      </c>
      <c r="U5" s="7" t="s">
        <v>937</v>
      </c>
      <c r="V5" s="7" t="s">
        <v>937</v>
      </c>
      <c r="W5" s="7" t="s">
        <v>937</v>
      </c>
      <c r="X5" s="1" t="s">
        <v>936</v>
      </c>
      <c r="Y5" s="7" t="s">
        <v>937</v>
      </c>
      <c r="Z5" s="1" t="s">
        <v>936</v>
      </c>
      <c r="AA5" s="1" t="s">
        <v>936</v>
      </c>
      <c r="AB5" s="1" t="s">
        <v>936</v>
      </c>
      <c r="AC5" s="1" t="s">
        <v>936</v>
      </c>
      <c r="AD5" s="1" t="s">
        <v>938</v>
      </c>
      <c r="AE5" s="1" t="s">
        <v>951</v>
      </c>
      <c r="AF5" s="1" t="s">
        <v>951</v>
      </c>
      <c r="AG5" s="1" t="s">
        <v>952</v>
      </c>
      <c r="AH5" s="1" t="s">
        <v>952</v>
      </c>
      <c r="AI5" s="1" t="s">
        <v>951</v>
      </c>
      <c r="AJ5" s="1" t="s">
        <v>952</v>
      </c>
      <c r="AK5" s="1" t="s">
        <v>951</v>
      </c>
      <c r="AL5" s="1" t="s">
        <v>951</v>
      </c>
      <c r="AM5" s="1" t="s">
        <v>951</v>
      </c>
      <c r="AN5" s="1" t="s">
        <v>951</v>
      </c>
      <c r="AO5" s="1" t="s">
        <v>951</v>
      </c>
      <c r="AP5" s="1" t="s">
        <v>951</v>
      </c>
      <c r="AQ5" s="1" t="s">
        <v>951</v>
      </c>
      <c r="AR5" s="1" t="s">
        <v>952</v>
      </c>
      <c r="AS5" s="1" t="s">
        <v>952</v>
      </c>
      <c r="AT5" s="1" t="s">
        <v>951</v>
      </c>
      <c r="AU5" s="1" t="s">
        <v>951</v>
      </c>
      <c r="AV5" s="1" t="s">
        <v>951</v>
      </c>
      <c r="AW5" s="1" t="s">
        <v>951</v>
      </c>
      <c r="AX5" s="1" t="s">
        <v>951</v>
      </c>
      <c r="AY5" s="7" t="s">
        <v>989</v>
      </c>
      <c r="AZ5" s="1" t="s">
        <v>117</v>
      </c>
      <c r="BA5" s="1" t="s">
        <v>117</v>
      </c>
      <c r="BB5" s="1" t="s">
        <v>117</v>
      </c>
      <c r="BC5" s="1" t="s">
        <v>203</v>
      </c>
    </row>
    <row r="6" spans="1:55" x14ac:dyDescent="0.3">
      <c r="A6" s="7" t="s">
        <v>928</v>
      </c>
      <c r="B6" s="1" t="s">
        <v>473</v>
      </c>
      <c r="C6" s="1">
        <v>4</v>
      </c>
      <c r="D6" s="1" t="s">
        <v>13</v>
      </c>
      <c r="E6" s="1" t="s">
        <v>13</v>
      </c>
      <c r="F6" s="1" t="s">
        <v>13</v>
      </c>
      <c r="G6" s="1" t="s">
        <v>13</v>
      </c>
      <c r="H6" s="1" t="s">
        <v>12</v>
      </c>
      <c r="I6" s="1" t="s">
        <v>12</v>
      </c>
      <c r="J6" s="1" t="s">
        <v>13</v>
      </c>
      <c r="K6" s="1" t="s">
        <v>13</v>
      </c>
      <c r="L6" s="1" t="s">
        <v>13</v>
      </c>
      <c r="M6" s="1" t="s">
        <v>935</v>
      </c>
      <c r="N6" s="1" t="s">
        <v>936</v>
      </c>
      <c r="O6" s="1" t="s">
        <v>935</v>
      </c>
      <c r="P6" s="1" t="s">
        <v>936</v>
      </c>
      <c r="Q6" s="7" t="s">
        <v>937</v>
      </c>
      <c r="R6" s="7" t="s">
        <v>937</v>
      </c>
      <c r="S6" s="1" t="s">
        <v>936</v>
      </c>
      <c r="T6" s="7" t="s">
        <v>937</v>
      </c>
      <c r="U6" s="7" t="s">
        <v>937</v>
      </c>
      <c r="V6" s="1" t="s">
        <v>936</v>
      </c>
      <c r="W6" s="7" t="s">
        <v>937</v>
      </c>
      <c r="X6" s="7" t="s">
        <v>937</v>
      </c>
      <c r="Y6" s="7" t="s">
        <v>937</v>
      </c>
      <c r="Z6" s="1" t="s">
        <v>935</v>
      </c>
      <c r="AA6" s="1" t="s">
        <v>936</v>
      </c>
      <c r="AB6" s="7" t="s">
        <v>937</v>
      </c>
      <c r="AC6" s="7" t="s">
        <v>937</v>
      </c>
      <c r="AD6" s="1" t="s">
        <v>935</v>
      </c>
      <c r="AE6" s="1" t="s">
        <v>952</v>
      </c>
      <c r="AF6" s="1" t="s">
        <v>952</v>
      </c>
      <c r="AG6" s="1" t="s">
        <v>952</v>
      </c>
      <c r="AH6" s="1" t="s">
        <v>952</v>
      </c>
      <c r="AI6" s="1" t="s">
        <v>952</v>
      </c>
      <c r="AJ6" s="1" t="s">
        <v>952</v>
      </c>
      <c r="AK6" s="1" t="s">
        <v>952</v>
      </c>
      <c r="AL6" s="1" t="s">
        <v>951</v>
      </c>
      <c r="AM6" s="1" t="s">
        <v>951</v>
      </c>
      <c r="AN6" s="1" t="s">
        <v>951</v>
      </c>
      <c r="AO6" s="1" t="s">
        <v>952</v>
      </c>
      <c r="AP6" s="1" t="s">
        <v>952</v>
      </c>
      <c r="AQ6" s="1" t="s">
        <v>951</v>
      </c>
      <c r="AR6" s="1" t="s">
        <v>952</v>
      </c>
      <c r="AS6" s="1" t="s">
        <v>952</v>
      </c>
      <c r="AT6" s="1" t="s">
        <v>952</v>
      </c>
      <c r="AU6" s="1" t="s">
        <v>951</v>
      </c>
      <c r="AV6" s="1" t="s">
        <v>952</v>
      </c>
      <c r="AW6" s="1" t="s">
        <v>952</v>
      </c>
      <c r="AX6" s="1" t="s">
        <v>952</v>
      </c>
      <c r="AY6" s="7" t="s">
        <v>989</v>
      </c>
      <c r="AZ6" s="1" t="s">
        <v>203</v>
      </c>
      <c r="BA6" s="1" t="s">
        <v>203</v>
      </c>
      <c r="BB6" s="1" t="s">
        <v>203</v>
      </c>
      <c r="BC6" s="1" t="s">
        <v>203</v>
      </c>
    </row>
    <row r="7" spans="1:55" x14ac:dyDescent="0.3">
      <c r="A7" s="7" t="s">
        <v>924</v>
      </c>
      <c r="B7" s="1" t="s">
        <v>473</v>
      </c>
      <c r="C7" s="1">
        <v>4</v>
      </c>
      <c r="D7" t="s">
        <v>484</v>
      </c>
      <c r="E7" t="s">
        <v>484</v>
      </c>
      <c r="F7" t="s">
        <v>484</v>
      </c>
      <c r="G7" t="s">
        <v>484</v>
      </c>
      <c r="H7" t="s">
        <v>484</v>
      </c>
      <c r="I7" t="s">
        <v>484</v>
      </c>
      <c r="J7" t="s">
        <v>484</v>
      </c>
      <c r="K7" t="s">
        <v>484</v>
      </c>
      <c r="L7" t="s">
        <v>484</v>
      </c>
      <c r="M7" s="1" t="s">
        <v>936</v>
      </c>
      <c r="N7" s="1" t="s">
        <v>938</v>
      </c>
      <c r="O7" s="1" t="s">
        <v>936</v>
      </c>
      <c r="P7" s="7" t="s">
        <v>937</v>
      </c>
      <c r="Q7" s="1" t="s">
        <v>936</v>
      </c>
      <c r="R7" s="7" t="s">
        <v>937</v>
      </c>
      <c r="S7" s="7" t="s">
        <v>937</v>
      </c>
      <c r="T7" s="1" t="s">
        <v>936</v>
      </c>
      <c r="U7" s="1" t="s">
        <v>938</v>
      </c>
      <c r="V7" s="1" t="s">
        <v>936</v>
      </c>
      <c r="W7" s="1" t="s">
        <v>936</v>
      </c>
      <c r="X7" s="1" t="s">
        <v>938</v>
      </c>
      <c r="Y7" s="1" t="s">
        <v>935</v>
      </c>
      <c r="Z7" s="1" t="s">
        <v>935</v>
      </c>
      <c r="AA7" s="1" t="s">
        <v>935</v>
      </c>
      <c r="AB7" s="1" t="s">
        <v>936</v>
      </c>
      <c r="AC7" s="7" t="s">
        <v>937</v>
      </c>
      <c r="AD7" s="1" t="s">
        <v>936</v>
      </c>
      <c r="AE7" s="1" t="s">
        <v>953</v>
      </c>
      <c r="AF7" s="1" t="s">
        <v>953</v>
      </c>
      <c r="AG7" s="1" t="s">
        <v>953</v>
      </c>
      <c r="AH7" s="1" t="s">
        <v>952</v>
      </c>
      <c r="AI7" s="1" t="s">
        <v>952</v>
      </c>
      <c r="AJ7" s="1" t="s">
        <v>953</v>
      </c>
      <c r="AK7" s="1" t="s">
        <v>953</v>
      </c>
      <c r="AL7" s="1" t="s">
        <v>953</v>
      </c>
      <c r="AM7" s="1" t="s">
        <v>954</v>
      </c>
      <c r="AN7" s="1" t="s">
        <v>954</v>
      </c>
      <c r="AO7" s="1" t="s">
        <v>953</v>
      </c>
      <c r="AP7" s="1" t="s">
        <v>955</v>
      </c>
      <c r="AQ7" s="1" t="s">
        <v>952</v>
      </c>
      <c r="AR7" s="1" t="s">
        <v>952</v>
      </c>
      <c r="AS7" s="1" t="s">
        <v>952</v>
      </c>
      <c r="AT7" s="1" t="s">
        <v>953</v>
      </c>
      <c r="AU7" s="1" t="s">
        <v>955</v>
      </c>
      <c r="AV7" s="1" t="s">
        <v>953</v>
      </c>
      <c r="AW7" s="1" t="s">
        <v>952</v>
      </c>
      <c r="AX7" s="1" t="s">
        <v>955</v>
      </c>
      <c r="AY7" s="7" t="s">
        <v>989</v>
      </c>
      <c r="AZ7" s="1" t="s">
        <v>117</v>
      </c>
      <c r="BA7" s="1" t="s">
        <v>117</v>
      </c>
      <c r="BB7" s="1" t="s">
        <v>203</v>
      </c>
      <c r="BC7" s="1" t="s">
        <v>117</v>
      </c>
    </row>
    <row r="8" spans="1:55" x14ac:dyDescent="0.3">
      <c r="A8" s="7" t="s">
        <v>926</v>
      </c>
      <c r="B8" s="1" t="s">
        <v>475</v>
      </c>
      <c r="C8" s="1">
        <v>4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12</v>
      </c>
      <c r="I8" s="1" t="s">
        <v>12</v>
      </c>
      <c r="J8" s="1" t="s">
        <v>12</v>
      </c>
      <c r="K8" s="1" t="s">
        <v>39</v>
      </c>
      <c r="L8" s="1" t="s">
        <v>39</v>
      </c>
      <c r="M8" s="1" t="s">
        <v>935</v>
      </c>
      <c r="N8" s="7" t="s">
        <v>937</v>
      </c>
      <c r="O8" s="1" t="s">
        <v>936</v>
      </c>
      <c r="P8" s="7" t="s">
        <v>937</v>
      </c>
      <c r="Q8" s="7" t="s">
        <v>937</v>
      </c>
      <c r="R8" s="7" t="s">
        <v>937</v>
      </c>
      <c r="S8" s="1" t="s">
        <v>936</v>
      </c>
      <c r="T8" s="1" t="s">
        <v>936</v>
      </c>
      <c r="U8" s="1" t="s">
        <v>938</v>
      </c>
      <c r="V8" s="7" t="s">
        <v>937</v>
      </c>
      <c r="W8" s="1" t="s">
        <v>936</v>
      </c>
      <c r="X8" s="7" t="s">
        <v>937</v>
      </c>
      <c r="Y8" s="1" t="s">
        <v>935</v>
      </c>
      <c r="Z8" s="1" t="s">
        <v>936</v>
      </c>
      <c r="AA8" s="1" t="s">
        <v>936</v>
      </c>
      <c r="AB8" s="1" t="s">
        <v>936</v>
      </c>
      <c r="AC8" s="1" t="s">
        <v>938</v>
      </c>
      <c r="AD8" s="1" t="s">
        <v>938</v>
      </c>
      <c r="AE8" s="1" t="s">
        <v>952</v>
      </c>
      <c r="AF8" s="1" t="s">
        <v>952</v>
      </c>
      <c r="AG8" s="1" t="s">
        <v>952</v>
      </c>
      <c r="AH8" s="1" t="s">
        <v>952</v>
      </c>
      <c r="AI8" s="1" t="s">
        <v>952</v>
      </c>
      <c r="AJ8" s="1" t="s">
        <v>952</v>
      </c>
      <c r="AK8" s="1" t="s">
        <v>951</v>
      </c>
      <c r="AL8" s="1" t="s">
        <v>951</v>
      </c>
      <c r="AM8" s="1" t="s">
        <v>951</v>
      </c>
      <c r="AN8" s="1" t="s">
        <v>951</v>
      </c>
      <c r="AO8" s="1" t="s">
        <v>952</v>
      </c>
      <c r="AP8" s="1" t="s">
        <v>951</v>
      </c>
      <c r="AQ8" s="1" t="s">
        <v>951</v>
      </c>
      <c r="AR8" s="1" t="s">
        <v>951</v>
      </c>
      <c r="AS8" s="1" t="s">
        <v>951</v>
      </c>
      <c r="AT8" s="1" t="s">
        <v>951</v>
      </c>
      <c r="AU8" s="1" t="s">
        <v>951</v>
      </c>
      <c r="AV8" s="1" t="s">
        <v>952</v>
      </c>
      <c r="AW8" s="1" t="s">
        <v>951</v>
      </c>
      <c r="AX8" s="1" t="s">
        <v>951</v>
      </c>
      <c r="AY8" s="7" t="s">
        <v>989</v>
      </c>
      <c r="AZ8" s="1" t="s">
        <v>117</v>
      </c>
      <c r="BA8" s="1" t="s">
        <v>117</v>
      </c>
      <c r="BB8" s="1" t="s">
        <v>117</v>
      </c>
      <c r="BC8" s="1" t="s">
        <v>203</v>
      </c>
    </row>
    <row r="9" spans="1:55" x14ac:dyDescent="0.3">
      <c r="A9" s="7" t="s">
        <v>924</v>
      </c>
      <c r="B9" s="1" t="s">
        <v>473</v>
      </c>
      <c r="C9" s="1">
        <v>2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  <c r="L9" s="1" t="s">
        <v>12</v>
      </c>
      <c r="M9" s="1" t="s">
        <v>938</v>
      </c>
      <c r="N9" s="1" t="s">
        <v>936</v>
      </c>
      <c r="O9" s="1" t="s">
        <v>938</v>
      </c>
      <c r="P9" s="1" t="s">
        <v>936</v>
      </c>
      <c r="Q9" s="1" t="s">
        <v>938</v>
      </c>
      <c r="R9" s="1" t="s">
        <v>936</v>
      </c>
      <c r="S9" s="1" t="s">
        <v>938</v>
      </c>
      <c r="T9" s="1" t="s">
        <v>936</v>
      </c>
      <c r="U9" s="1" t="s">
        <v>938</v>
      </c>
      <c r="V9" s="1" t="s">
        <v>936</v>
      </c>
      <c r="W9" s="1" t="s">
        <v>938</v>
      </c>
      <c r="X9" s="1" t="s">
        <v>936</v>
      </c>
      <c r="Y9" s="1" t="s">
        <v>938</v>
      </c>
      <c r="Z9" s="1" t="s">
        <v>936</v>
      </c>
      <c r="AA9" s="1" t="s">
        <v>938</v>
      </c>
      <c r="AB9" s="1" t="s">
        <v>936</v>
      </c>
      <c r="AC9" s="1" t="s">
        <v>938</v>
      </c>
      <c r="AD9" s="1" t="s">
        <v>936</v>
      </c>
      <c r="AE9" s="1" t="s">
        <v>954</v>
      </c>
      <c r="AF9" s="1" t="s">
        <v>954</v>
      </c>
      <c r="AG9" s="1" t="s">
        <v>954</v>
      </c>
      <c r="AH9" s="1" t="s">
        <v>954</v>
      </c>
      <c r="AI9" s="1" t="s">
        <v>954</v>
      </c>
      <c r="AJ9" s="1" t="s">
        <v>954</v>
      </c>
      <c r="AK9" s="1" t="s">
        <v>954</v>
      </c>
      <c r="AL9" s="1" t="s">
        <v>954</v>
      </c>
      <c r="AM9" s="1" t="s">
        <v>954</v>
      </c>
      <c r="AN9" s="1" t="s">
        <v>954</v>
      </c>
      <c r="AO9" s="1" t="s">
        <v>954</v>
      </c>
      <c r="AP9" s="1" t="s">
        <v>954</v>
      </c>
      <c r="AQ9" s="1" t="s">
        <v>954</v>
      </c>
      <c r="AR9" s="1" t="s">
        <v>954</v>
      </c>
      <c r="AS9" s="1" t="s">
        <v>954</v>
      </c>
      <c r="AT9" s="1" t="s">
        <v>954</v>
      </c>
      <c r="AU9" s="1" t="s">
        <v>954</v>
      </c>
      <c r="AV9" s="1" t="s">
        <v>954</v>
      </c>
      <c r="AW9" s="1" t="s">
        <v>954</v>
      </c>
      <c r="AX9" s="1" t="s">
        <v>954</v>
      </c>
      <c r="AY9" s="7" t="s">
        <v>989</v>
      </c>
      <c r="AZ9" s="1" t="s">
        <v>203</v>
      </c>
      <c r="BA9" s="1" t="s">
        <v>203</v>
      </c>
      <c r="BB9" s="1" t="s">
        <v>203</v>
      </c>
      <c r="BC9" s="1" t="s">
        <v>203</v>
      </c>
    </row>
    <row r="10" spans="1:55" x14ac:dyDescent="0.3">
      <c r="A10" s="7" t="s">
        <v>925</v>
      </c>
      <c r="B10" s="1" t="s">
        <v>473</v>
      </c>
      <c r="C10" s="1">
        <v>4</v>
      </c>
      <c r="D10" s="1" t="s">
        <v>44</v>
      </c>
      <c r="E10" s="1" t="s">
        <v>13</v>
      </c>
      <c r="F10" s="1" t="s">
        <v>13</v>
      </c>
      <c r="G10" s="1" t="s">
        <v>39</v>
      </c>
      <c r="H10" s="1" t="s">
        <v>29</v>
      </c>
      <c r="I10" s="1" t="s">
        <v>29</v>
      </c>
      <c r="J10" s="1" t="s">
        <v>12</v>
      </c>
      <c r="K10" s="1" t="s">
        <v>12</v>
      </c>
      <c r="L10" s="1" t="s">
        <v>13</v>
      </c>
      <c r="M10" s="1" t="s">
        <v>935</v>
      </c>
      <c r="N10" s="7" t="s">
        <v>937</v>
      </c>
      <c r="O10" s="1" t="s">
        <v>935</v>
      </c>
      <c r="P10" s="1" t="s">
        <v>936</v>
      </c>
      <c r="Q10" s="1" t="s">
        <v>936</v>
      </c>
      <c r="R10" s="1" t="s">
        <v>936</v>
      </c>
      <c r="S10" s="1" t="s">
        <v>936</v>
      </c>
      <c r="T10" s="1" t="s">
        <v>936</v>
      </c>
      <c r="U10" s="1" t="s">
        <v>938</v>
      </c>
      <c r="V10" s="1" t="s">
        <v>938</v>
      </c>
      <c r="W10" s="1" t="s">
        <v>936</v>
      </c>
      <c r="X10" s="1" t="s">
        <v>935</v>
      </c>
      <c r="Y10" s="1" t="s">
        <v>935</v>
      </c>
      <c r="Z10" s="1" t="s">
        <v>935</v>
      </c>
      <c r="AA10" s="7" t="s">
        <v>937</v>
      </c>
      <c r="AB10" s="1" t="s">
        <v>936</v>
      </c>
      <c r="AC10" s="7" t="s">
        <v>937</v>
      </c>
      <c r="AD10" s="1" t="s">
        <v>936</v>
      </c>
      <c r="AE10" s="1" t="s">
        <v>955</v>
      </c>
      <c r="AF10" s="1" t="s">
        <v>955</v>
      </c>
      <c r="AG10" s="1" t="s">
        <v>955</v>
      </c>
      <c r="AH10" s="1" t="s">
        <v>952</v>
      </c>
      <c r="AI10" s="1" t="s">
        <v>954</v>
      </c>
      <c r="AJ10" s="1" t="s">
        <v>955</v>
      </c>
      <c r="AK10" s="1" t="s">
        <v>953</v>
      </c>
      <c r="AL10" s="1" t="s">
        <v>953</v>
      </c>
      <c r="AM10" s="1" t="s">
        <v>955</v>
      </c>
      <c r="AN10" s="1" t="s">
        <v>953</v>
      </c>
      <c r="AO10" s="1" t="s">
        <v>954</v>
      </c>
      <c r="AP10" s="1" t="s">
        <v>954</v>
      </c>
      <c r="AQ10" s="1" t="s">
        <v>952</v>
      </c>
      <c r="AR10" s="1" t="s">
        <v>954</v>
      </c>
      <c r="AS10" s="1" t="s">
        <v>954</v>
      </c>
      <c r="AT10" s="1" t="s">
        <v>955</v>
      </c>
      <c r="AU10" s="1" t="s">
        <v>953</v>
      </c>
      <c r="AV10" s="1" t="s">
        <v>952</v>
      </c>
      <c r="AW10" s="1" t="s">
        <v>955</v>
      </c>
      <c r="AX10" s="1" t="s">
        <v>954</v>
      </c>
      <c r="AY10" s="7" t="s">
        <v>990</v>
      </c>
      <c r="AZ10" s="1" t="s">
        <v>117</v>
      </c>
      <c r="BA10" s="1" t="s">
        <v>203</v>
      </c>
      <c r="BB10" s="1" t="s">
        <v>203</v>
      </c>
      <c r="BC10" s="1" t="s">
        <v>203</v>
      </c>
    </row>
    <row r="11" spans="1:55" x14ac:dyDescent="0.3">
      <c r="A11" s="7" t="s">
        <v>924</v>
      </c>
      <c r="B11" s="1" t="s">
        <v>473</v>
      </c>
      <c r="C11" s="1">
        <v>3</v>
      </c>
      <c r="D11" s="1" t="s">
        <v>13</v>
      </c>
      <c r="E11" s="1" t="s">
        <v>13</v>
      </c>
      <c r="F11" s="1" t="s">
        <v>39</v>
      </c>
      <c r="G11" s="1" t="s">
        <v>13</v>
      </c>
      <c r="H11" s="1" t="s">
        <v>39</v>
      </c>
      <c r="I11" s="1" t="s">
        <v>39</v>
      </c>
      <c r="J11" s="1" t="s">
        <v>12</v>
      </c>
      <c r="K11" s="1" t="s">
        <v>12</v>
      </c>
      <c r="L11" s="1" t="s">
        <v>12</v>
      </c>
      <c r="M11" s="1" t="s">
        <v>935</v>
      </c>
      <c r="N11" s="1" t="s">
        <v>938</v>
      </c>
      <c r="O11" s="1" t="s">
        <v>935</v>
      </c>
      <c r="P11" s="1" t="s">
        <v>936</v>
      </c>
      <c r="Q11" s="1" t="s">
        <v>936</v>
      </c>
      <c r="R11" s="7" t="s">
        <v>937</v>
      </c>
      <c r="S11" s="7" t="s">
        <v>937</v>
      </c>
      <c r="T11" s="1" t="s">
        <v>936</v>
      </c>
      <c r="U11" s="1" t="s">
        <v>938</v>
      </c>
      <c r="V11" s="1" t="s">
        <v>938</v>
      </c>
      <c r="W11" s="1" t="s">
        <v>936</v>
      </c>
      <c r="X11" s="1" t="s">
        <v>935</v>
      </c>
      <c r="Y11" s="1" t="s">
        <v>935</v>
      </c>
      <c r="Z11" s="1" t="s">
        <v>935</v>
      </c>
      <c r="AA11" s="1" t="s">
        <v>938</v>
      </c>
      <c r="AB11" s="1" t="s">
        <v>936</v>
      </c>
      <c r="AC11" s="7" t="s">
        <v>937</v>
      </c>
      <c r="AD11" s="1" t="s">
        <v>935</v>
      </c>
      <c r="AE11" s="1" t="s">
        <v>954</v>
      </c>
      <c r="AF11" s="1" t="s">
        <v>953</v>
      </c>
      <c r="AG11" s="1" t="s">
        <v>953</v>
      </c>
      <c r="AH11" s="1" t="s">
        <v>953</v>
      </c>
      <c r="AI11" s="1" t="s">
        <v>954</v>
      </c>
      <c r="AJ11" s="1" t="s">
        <v>953</v>
      </c>
      <c r="AK11" s="1" t="s">
        <v>953</v>
      </c>
      <c r="AL11" s="1" t="s">
        <v>953</v>
      </c>
      <c r="AM11" s="1" t="s">
        <v>952</v>
      </c>
      <c r="AN11" s="1" t="s">
        <v>952</v>
      </c>
      <c r="AO11" s="1" t="s">
        <v>954</v>
      </c>
      <c r="AP11" s="1" t="s">
        <v>954</v>
      </c>
      <c r="AQ11" s="1" t="s">
        <v>953</v>
      </c>
      <c r="AR11" s="1" t="s">
        <v>954</v>
      </c>
      <c r="AS11" s="1" t="s">
        <v>954</v>
      </c>
      <c r="AT11" s="1" t="s">
        <v>954</v>
      </c>
      <c r="AU11" s="1" t="s">
        <v>953</v>
      </c>
      <c r="AV11" s="1" t="s">
        <v>953</v>
      </c>
      <c r="AW11" s="1" t="s">
        <v>954</v>
      </c>
      <c r="AX11" s="1" t="s">
        <v>953</v>
      </c>
      <c r="AY11" s="7" t="s">
        <v>990</v>
      </c>
      <c r="AZ11" s="1" t="s">
        <v>203</v>
      </c>
      <c r="BA11" s="1" t="s">
        <v>117</v>
      </c>
      <c r="BB11" s="1" t="s">
        <v>203</v>
      </c>
      <c r="BC11" s="1" t="s">
        <v>203</v>
      </c>
    </row>
    <row r="12" spans="1:55" x14ac:dyDescent="0.3">
      <c r="A12" s="7" t="s">
        <v>926</v>
      </c>
      <c r="B12" s="1" t="s">
        <v>473</v>
      </c>
      <c r="C12" s="1">
        <v>3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29</v>
      </c>
      <c r="I12" s="1" t="s">
        <v>29</v>
      </c>
      <c r="J12" s="1" t="s">
        <v>13</v>
      </c>
      <c r="K12" s="1" t="s">
        <v>39</v>
      </c>
      <c r="L12" s="1" t="s">
        <v>39</v>
      </c>
      <c r="M12" s="7" t="s">
        <v>937</v>
      </c>
      <c r="N12" s="7" t="s">
        <v>937</v>
      </c>
      <c r="O12" s="7" t="s">
        <v>937</v>
      </c>
      <c r="P12" s="1" t="s">
        <v>936</v>
      </c>
      <c r="Q12" s="7" t="s">
        <v>937</v>
      </c>
      <c r="R12" s="1" t="s">
        <v>936</v>
      </c>
      <c r="S12" s="1" t="s">
        <v>936</v>
      </c>
      <c r="T12" s="1" t="s">
        <v>936</v>
      </c>
      <c r="U12" s="1" t="s">
        <v>936</v>
      </c>
      <c r="V12" s="7" t="s">
        <v>937</v>
      </c>
      <c r="W12" s="1" t="s">
        <v>936</v>
      </c>
      <c r="X12" s="1" t="s">
        <v>936</v>
      </c>
      <c r="Y12" s="1" t="s">
        <v>938</v>
      </c>
      <c r="Z12" s="7" t="s">
        <v>937</v>
      </c>
      <c r="AA12" s="7" t="s">
        <v>937</v>
      </c>
      <c r="AB12" s="7" t="s">
        <v>937</v>
      </c>
      <c r="AC12" s="1" t="s">
        <v>936</v>
      </c>
      <c r="AD12" s="7" t="s">
        <v>937</v>
      </c>
      <c r="AE12" s="1" t="s">
        <v>954</v>
      </c>
      <c r="AF12" s="1" t="s">
        <v>954</v>
      </c>
      <c r="AG12" s="1" t="s">
        <v>954</v>
      </c>
      <c r="AH12" s="1" t="s">
        <v>954</v>
      </c>
      <c r="AI12" s="1" t="s">
        <v>955</v>
      </c>
      <c r="AJ12" s="1" t="s">
        <v>955</v>
      </c>
      <c r="AK12" s="1" t="s">
        <v>954</v>
      </c>
      <c r="AL12" s="1" t="s">
        <v>954</v>
      </c>
      <c r="AM12" s="1" t="s">
        <v>954</v>
      </c>
      <c r="AN12" s="1" t="s">
        <v>953</v>
      </c>
      <c r="AO12" s="1" t="s">
        <v>955</v>
      </c>
      <c r="AP12" s="1" t="s">
        <v>954</v>
      </c>
      <c r="AQ12" s="1" t="s">
        <v>953</v>
      </c>
      <c r="AR12" s="1" t="s">
        <v>955</v>
      </c>
      <c r="AS12" s="1" t="s">
        <v>955</v>
      </c>
      <c r="AT12" s="1" t="s">
        <v>955</v>
      </c>
      <c r="AU12" s="1" t="s">
        <v>955</v>
      </c>
      <c r="AV12" s="1" t="s">
        <v>953</v>
      </c>
      <c r="AW12" s="1" t="s">
        <v>955</v>
      </c>
      <c r="AX12" s="1" t="s">
        <v>955</v>
      </c>
      <c r="AY12" s="7" t="s">
        <v>990</v>
      </c>
      <c r="AZ12" s="1" t="s">
        <v>117</v>
      </c>
      <c r="BA12" s="1" t="s">
        <v>117</v>
      </c>
      <c r="BB12" s="1" t="s">
        <v>203</v>
      </c>
      <c r="BC12" s="1" t="s">
        <v>203</v>
      </c>
    </row>
    <row r="13" spans="1:55" x14ac:dyDescent="0.3">
      <c r="A13" s="7" t="s">
        <v>926</v>
      </c>
      <c r="B13" s="1" t="s">
        <v>473</v>
      </c>
      <c r="C13" s="1">
        <v>4</v>
      </c>
      <c r="D13" s="1" t="s">
        <v>13</v>
      </c>
      <c r="E13" s="1" t="s">
        <v>44</v>
      </c>
      <c r="F13" s="1" t="s">
        <v>44</v>
      </c>
      <c r="G13" s="1" t="s">
        <v>13</v>
      </c>
      <c r="H13" s="1" t="s">
        <v>29</v>
      </c>
      <c r="I13" s="1" t="s">
        <v>29</v>
      </c>
      <c r="J13" s="1" t="s">
        <v>13</v>
      </c>
      <c r="K13" s="1" t="s">
        <v>13</v>
      </c>
      <c r="L13" s="1" t="s">
        <v>13</v>
      </c>
      <c r="M13" s="7" t="s">
        <v>937</v>
      </c>
      <c r="N13" s="7" t="s">
        <v>937</v>
      </c>
      <c r="O13" s="1" t="s">
        <v>938</v>
      </c>
      <c r="P13" s="1" t="s">
        <v>938</v>
      </c>
      <c r="Q13" s="7" t="s">
        <v>937</v>
      </c>
      <c r="R13" s="7" t="s">
        <v>937</v>
      </c>
      <c r="S13" s="1" t="s">
        <v>936</v>
      </c>
      <c r="T13" s="1" t="s">
        <v>936</v>
      </c>
      <c r="U13" s="1" t="s">
        <v>936</v>
      </c>
      <c r="V13" s="7" t="s">
        <v>937</v>
      </c>
      <c r="W13" s="7" t="s">
        <v>937</v>
      </c>
      <c r="X13" s="1" t="s">
        <v>935</v>
      </c>
      <c r="Y13" s="7" t="s">
        <v>937</v>
      </c>
      <c r="Z13" s="1" t="s">
        <v>935</v>
      </c>
      <c r="AA13" s="7" t="s">
        <v>937</v>
      </c>
      <c r="AB13" s="1" t="s">
        <v>938</v>
      </c>
      <c r="AC13" s="7" t="s">
        <v>937</v>
      </c>
      <c r="AD13" s="1" t="s">
        <v>935</v>
      </c>
      <c r="AE13" s="1" t="s">
        <v>955</v>
      </c>
      <c r="AF13" s="1" t="s">
        <v>955</v>
      </c>
      <c r="AG13" s="1" t="s">
        <v>955</v>
      </c>
      <c r="AH13" s="1" t="s">
        <v>955</v>
      </c>
      <c r="AI13" s="1" t="s">
        <v>955</v>
      </c>
      <c r="AJ13" s="1" t="s">
        <v>955</v>
      </c>
      <c r="AK13" s="1" t="s">
        <v>955</v>
      </c>
      <c r="AL13" s="1" t="s">
        <v>955</v>
      </c>
      <c r="AM13" s="1" t="s">
        <v>955</v>
      </c>
      <c r="AN13" s="1" t="s">
        <v>955</v>
      </c>
      <c r="AO13" s="1" t="s">
        <v>955</v>
      </c>
      <c r="AP13" s="1" t="s">
        <v>955</v>
      </c>
      <c r="AQ13" s="1" t="s">
        <v>955</v>
      </c>
      <c r="AR13" s="1" t="s">
        <v>955</v>
      </c>
      <c r="AS13" s="1" t="s">
        <v>955</v>
      </c>
      <c r="AT13" s="1" t="s">
        <v>955</v>
      </c>
      <c r="AU13" s="1" t="s">
        <v>955</v>
      </c>
      <c r="AV13" s="1" t="s">
        <v>955</v>
      </c>
      <c r="AW13" s="1" t="s">
        <v>955</v>
      </c>
      <c r="AX13" s="1" t="s">
        <v>955</v>
      </c>
      <c r="AY13" s="7" t="s">
        <v>990</v>
      </c>
      <c r="AZ13" s="1" t="s">
        <v>117</v>
      </c>
      <c r="BA13" s="1" t="s">
        <v>117</v>
      </c>
      <c r="BB13" s="1" t="s">
        <v>203</v>
      </c>
      <c r="BC13" s="1" t="s">
        <v>203</v>
      </c>
    </row>
    <row r="14" spans="1:55" x14ac:dyDescent="0.3">
      <c r="A14" s="7" t="s">
        <v>928</v>
      </c>
      <c r="B14" s="1" t="s">
        <v>473</v>
      </c>
      <c r="C14" s="1">
        <v>4</v>
      </c>
      <c r="D14" s="1" t="s">
        <v>44</v>
      </c>
      <c r="E14" s="1" t="s">
        <v>44</v>
      </c>
      <c r="F14" s="1" t="s">
        <v>13</v>
      </c>
      <c r="G14" s="1" t="s">
        <v>13</v>
      </c>
      <c r="H14" s="1" t="s">
        <v>13</v>
      </c>
      <c r="I14" s="1" t="s">
        <v>12</v>
      </c>
      <c r="J14" s="1" t="s">
        <v>39</v>
      </c>
      <c r="K14" s="1" t="s">
        <v>39</v>
      </c>
      <c r="L14" s="1" t="s">
        <v>12</v>
      </c>
      <c r="M14" s="1" t="s">
        <v>935</v>
      </c>
      <c r="N14" s="1" t="s">
        <v>936</v>
      </c>
      <c r="O14" s="1" t="s">
        <v>936</v>
      </c>
      <c r="P14" s="7" t="s">
        <v>937</v>
      </c>
      <c r="Q14" s="1" t="s">
        <v>936</v>
      </c>
      <c r="R14" s="7" t="s">
        <v>937</v>
      </c>
      <c r="S14" s="7" t="s">
        <v>937</v>
      </c>
      <c r="T14" s="7" t="s">
        <v>937</v>
      </c>
      <c r="U14" s="1" t="s">
        <v>936</v>
      </c>
      <c r="V14" s="7" t="s">
        <v>937</v>
      </c>
      <c r="W14" s="1" t="s">
        <v>936</v>
      </c>
      <c r="X14" s="1" t="s">
        <v>935</v>
      </c>
      <c r="Y14" s="1" t="s">
        <v>935</v>
      </c>
      <c r="Z14" s="1" t="s">
        <v>935</v>
      </c>
      <c r="AA14" s="1" t="s">
        <v>938</v>
      </c>
      <c r="AB14" s="1" t="s">
        <v>936</v>
      </c>
      <c r="AC14" s="7" t="s">
        <v>937</v>
      </c>
      <c r="AD14" s="1" t="s">
        <v>935</v>
      </c>
      <c r="AE14" s="1" t="s">
        <v>954</v>
      </c>
      <c r="AF14" s="1" t="s">
        <v>954</v>
      </c>
      <c r="AG14" s="1" t="s">
        <v>952</v>
      </c>
      <c r="AH14" s="1" t="s">
        <v>951</v>
      </c>
      <c r="AI14" s="1" t="s">
        <v>955</v>
      </c>
      <c r="AJ14" s="1" t="s">
        <v>954</v>
      </c>
      <c r="AK14" s="1" t="s">
        <v>952</v>
      </c>
      <c r="AL14" s="1" t="s">
        <v>952</v>
      </c>
      <c r="AM14" s="1" t="s">
        <v>952</v>
      </c>
      <c r="AN14" s="1" t="s">
        <v>952</v>
      </c>
      <c r="AO14" s="1" t="s">
        <v>954</v>
      </c>
      <c r="AP14" s="1" t="s">
        <v>955</v>
      </c>
      <c r="AQ14" s="1" t="s">
        <v>951</v>
      </c>
      <c r="AR14" s="1" t="s">
        <v>955</v>
      </c>
      <c r="AS14" s="1" t="s">
        <v>954</v>
      </c>
      <c r="AT14" s="1" t="s">
        <v>951</v>
      </c>
      <c r="AU14" s="1" t="s">
        <v>952</v>
      </c>
      <c r="AV14" s="1" t="s">
        <v>953</v>
      </c>
      <c r="AW14" s="1" t="s">
        <v>951</v>
      </c>
      <c r="AX14" s="1" t="s">
        <v>953</v>
      </c>
      <c r="AY14" s="7" t="s">
        <v>990</v>
      </c>
      <c r="AZ14" s="1" t="s">
        <v>117</v>
      </c>
      <c r="BA14" s="1" t="s">
        <v>203</v>
      </c>
      <c r="BB14" s="1" t="s">
        <v>203</v>
      </c>
      <c r="BC14" s="1" t="s">
        <v>203</v>
      </c>
    </row>
    <row r="15" spans="1:55" x14ac:dyDescent="0.3">
      <c r="A15" s="7" t="s">
        <v>925</v>
      </c>
      <c r="B15" s="1" t="s">
        <v>473</v>
      </c>
      <c r="C15" s="1">
        <v>2</v>
      </c>
      <c r="D15" s="1" t="s">
        <v>12</v>
      </c>
      <c r="E15" s="1" t="s">
        <v>12</v>
      </c>
      <c r="F15" s="1" t="s">
        <v>12</v>
      </c>
      <c r="G15" s="1" t="s">
        <v>12</v>
      </c>
      <c r="H15" s="1" t="s">
        <v>29</v>
      </c>
      <c r="I15" s="1" t="s">
        <v>29</v>
      </c>
      <c r="J15" s="1" t="s">
        <v>12</v>
      </c>
      <c r="K15" s="1" t="s">
        <v>12</v>
      </c>
      <c r="L15" s="1" t="s">
        <v>12</v>
      </c>
      <c r="M15" s="1" t="s">
        <v>935</v>
      </c>
      <c r="N15" s="1" t="s">
        <v>936</v>
      </c>
      <c r="O15" s="1" t="s">
        <v>936</v>
      </c>
      <c r="P15" s="1" t="s">
        <v>938</v>
      </c>
      <c r="Q15" s="1" t="s">
        <v>936</v>
      </c>
      <c r="R15" s="1" t="s">
        <v>936</v>
      </c>
      <c r="S15" s="1" t="s">
        <v>936</v>
      </c>
      <c r="T15" s="1" t="s">
        <v>936</v>
      </c>
      <c r="U15" s="1" t="s">
        <v>938</v>
      </c>
      <c r="V15" s="1" t="s">
        <v>936</v>
      </c>
      <c r="W15" s="1" t="s">
        <v>935</v>
      </c>
      <c r="X15" s="1" t="s">
        <v>935</v>
      </c>
      <c r="Y15" s="1" t="s">
        <v>935</v>
      </c>
      <c r="Z15" s="1" t="s">
        <v>935</v>
      </c>
      <c r="AA15" s="1" t="s">
        <v>935</v>
      </c>
      <c r="AB15" s="1" t="s">
        <v>935</v>
      </c>
      <c r="AC15" s="1" t="s">
        <v>936</v>
      </c>
      <c r="AD15" s="1" t="s">
        <v>935</v>
      </c>
      <c r="AE15" s="1" t="s">
        <v>955</v>
      </c>
      <c r="AF15" s="1" t="s">
        <v>955</v>
      </c>
      <c r="AG15" s="1" t="s">
        <v>955</v>
      </c>
      <c r="AH15" s="1" t="s">
        <v>955</v>
      </c>
      <c r="AI15" s="1" t="s">
        <v>955</v>
      </c>
      <c r="AJ15" s="1" t="s">
        <v>955</v>
      </c>
      <c r="AK15" s="1" t="s">
        <v>955</v>
      </c>
      <c r="AL15" s="1" t="s">
        <v>954</v>
      </c>
      <c r="AM15" s="1" t="s">
        <v>953</v>
      </c>
      <c r="AN15" s="1" t="s">
        <v>953</v>
      </c>
      <c r="AO15" s="1" t="s">
        <v>955</v>
      </c>
      <c r="AP15" s="1" t="s">
        <v>955</v>
      </c>
      <c r="AQ15" s="1" t="s">
        <v>955</v>
      </c>
      <c r="AR15" s="1" t="s">
        <v>953</v>
      </c>
      <c r="AS15" s="1" t="s">
        <v>955</v>
      </c>
      <c r="AT15" s="1" t="s">
        <v>953</v>
      </c>
      <c r="AU15" s="1" t="s">
        <v>953</v>
      </c>
      <c r="AV15" s="1" t="s">
        <v>953</v>
      </c>
      <c r="AW15" s="1" t="s">
        <v>955</v>
      </c>
      <c r="AX15" s="1" t="s">
        <v>955</v>
      </c>
      <c r="AY15" s="7" t="s">
        <v>990</v>
      </c>
      <c r="AZ15" s="1" t="s">
        <v>203</v>
      </c>
      <c r="BA15" s="1" t="s">
        <v>203</v>
      </c>
      <c r="BB15" s="1" t="s">
        <v>203</v>
      </c>
      <c r="BC15" s="1" t="s">
        <v>203</v>
      </c>
    </row>
    <row r="16" spans="1:55" x14ac:dyDescent="0.3">
      <c r="A16" s="7" t="s">
        <v>926</v>
      </c>
      <c r="B16" s="1" t="s">
        <v>473</v>
      </c>
      <c r="C16" s="1">
        <v>3</v>
      </c>
      <c r="D16" s="1" t="s">
        <v>12</v>
      </c>
      <c r="E16" s="1" t="s">
        <v>13</v>
      </c>
      <c r="F16" s="1" t="s">
        <v>13</v>
      </c>
      <c r="G16" s="1" t="s">
        <v>12</v>
      </c>
      <c r="H16" s="1" t="s">
        <v>29</v>
      </c>
      <c r="I16" s="1" t="s">
        <v>29</v>
      </c>
      <c r="J16" s="1" t="s">
        <v>12</v>
      </c>
      <c r="K16" s="1" t="s">
        <v>29</v>
      </c>
      <c r="L16" s="1" t="s">
        <v>12</v>
      </c>
      <c r="M16" s="1" t="s">
        <v>938</v>
      </c>
      <c r="N16" s="7" t="s">
        <v>937</v>
      </c>
      <c r="O16" s="1" t="s">
        <v>936</v>
      </c>
      <c r="P16" s="7" t="s">
        <v>937</v>
      </c>
      <c r="Q16" s="1" t="s">
        <v>936</v>
      </c>
      <c r="R16" s="1" t="s">
        <v>938</v>
      </c>
      <c r="S16" s="1" t="s">
        <v>936</v>
      </c>
      <c r="T16" s="1" t="s">
        <v>938</v>
      </c>
      <c r="U16" s="1" t="s">
        <v>938</v>
      </c>
      <c r="V16" s="1" t="s">
        <v>936</v>
      </c>
      <c r="W16" s="1" t="s">
        <v>938</v>
      </c>
      <c r="X16" s="1" t="s">
        <v>935</v>
      </c>
      <c r="Y16" s="1" t="s">
        <v>935</v>
      </c>
      <c r="Z16" s="1" t="s">
        <v>935</v>
      </c>
      <c r="AA16" s="1" t="s">
        <v>935</v>
      </c>
      <c r="AB16" s="1" t="s">
        <v>938</v>
      </c>
      <c r="AC16" s="7" t="s">
        <v>937</v>
      </c>
      <c r="AD16" s="1" t="s">
        <v>936</v>
      </c>
      <c r="AE16" s="1" t="s">
        <v>952</v>
      </c>
      <c r="AF16" s="1" t="s">
        <v>955</v>
      </c>
      <c r="AG16" s="1" t="s">
        <v>955</v>
      </c>
      <c r="AH16" s="1" t="s">
        <v>955</v>
      </c>
      <c r="AI16" s="1" t="s">
        <v>955</v>
      </c>
      <c r="AJ16" s="1" t="s">
        <v>955</v>
      </c>
      <c r="AK16" s="1" t="s">
        <v>955</v>
      </c>
      <c r="AL16" s="1" t="s">
        <v>955</v>
      </c>
      <c r="AM16" s="1" t="s">
        <v>955</v>
      </c>
      <c r="AN16" s="1" t="s">
        <v>953</v>
      </c>
      <c r="AO16" s="1" t="s">
        <v>955</v>
      </c>
      <c r="AP16" s="1" t="s">
        <v>955</v>
      </c>
      <c r="AQ16" s="1" t="s">
        <v>951</v>
      </c>
      <c r="AR16" s="1" t="s">
        <v>952</v>
      </c>
      <c r="AS16" s="1" t="s">
        <v>955</v>
      </c>
      <c r="AT16" s="1" t="s">
        <v>955</v>
      </c>
      <c r="AU16" s="1" t="s">
        <v>954</v>
      </c>
      <c r="AV16" s="1" t="s">
        <v>955</v>
      </c>
      <c r="AW16" s="1" t="s">
        <v>955</v>
      </c>
      <c r="AX16" s="1" t="s">
        <v>955</v>
      </c>
      <c r="AY16" s="7" t="s">
        <v>990</v>
      </c>
      <c r="AZ16" s="1" t="s">
        <v>203</v>
      </c>
      <c r="BA16" s="1" t="s">
        <v>203</v>
      </c>
      <c r="BB16" s="1" t="s">
        <v>203</v>
      </c>
      <c r="BC16" s="1" t="s">
        <v>203</v>
      </c>
    </row>
    <row r="17" spans="1:55" x14ac:dyDescent="0.3">
      <c r="A17" s="7" t="s">
        <v>924</v>
      </c>
      <c r="B17" s="1" t="s">
        <v>474</v>
      </c>
      <c r="C17" s="1">
        <v>4</v>
      </c>
      <c r="D17" s="1" t="s">
        <v>44</v>
      </c>
      <c r="E17" s="1" t="s">
        <v>44</v>
      </c>
      <c r="F17" s="1" t="s">
        <v>44</v>
      </c>
      <c r="G17" s="1" t="s">
        <v>39</v>
      </c>
      <c r="H17" s="1" t="s">
        <v>13</v>
      </c>
      <c r="I17" s="1" t="s">
        <v>39</v>
      </c>
      <c r="J17" s="1" t="s">
        <v>12</v>
      </c>
      <c r="K17" s="7" t="s">
        <v>484</v>
      </c>
      <c r="L17" s="1" t="s">
        <v>13</v>
      </c>
      <c r="M17" s="7" t="s">
        <v>937</v>
      </c>
      <c r="N17" s="7" t="s">
        <v>937</v>
      </c>
      <c r="O17" s="7" t="s">
        <v>937</v>
      </c>
      <c r="P17" s="7" t="s">
        <v>937</v>
      </c>
      <c r="Q17" s="7" t="s">
        <v>937</v>
      </c>
      <c r="R17" s="7" t="s">
        <v>937</v>
      </c>
      <c r="S17" s="7" t="s">
        <v>937</v>
      </c>
      <c r="T17" s="7" t="s">
        <v>937</v>
      </c>
      <c r="U17" s="7" t="s">
        <v>937</v>
      </c>
      <c r="V17" s="7" t="s">
        <v>937</v>
      </c>
      <c r="W17" s="7" t="s">
        <v>937</v>
      </c>
      <c r="X17" s="1" t="s">
        <v>935</v>
      </c>
      <c r="Y17" s="1" t="s">
        <v>936</v>
      </c>
      <c r="Z17" s="1" t="s">
        <v>936</v>
      </c>
      <c r="AA17" s="7" t="s">
        <v>937</v>
      </c>
      <c r="AB17" s="1" t="s">
        <v>936</v>
      </c>
      <c r="AC17" s="7" t="s">
        <v>937</v>
      </c>
      <c r="AD17" s="1" t="s">
        <v>935</v>
      </c>
      <c r="AE17" s="1" t="s">
        <v>951</v>
      </c>
      <c r="AF17" s="1" t="s">
        <v>951</v>
      </c>
      <c r="AG17" s="1" t="s">
        <v>951</v>
      </c>
      <c r="AH17" s="1" t="s">
        <v>951</v>
      </c>
      <c r="AI17" s="1" t="s">
        <v>954</v>
      </c>
      <c r="AJ17" s="1" t="s">
        <v>951</v>
      </c>
      <c r="AK17" s="1" t="s">
        <v>951</v>
      </c>
      <c r="AL17" s="1" t="s">
        <v>951</v>
      </c>
      <c r="AM17" s="1" t="s">
        <v>952</v>
      </c>
      <c r="AN17" s="1" t="s">
        <v>954</v>
      </c>
      <c r="AO17" s="1" t="s">
        <v>954</v>
      </c>
      <c r="AP17" s="1" t="s">
        <v>952</v>
      </c>
      <c r="AQ17" s="1" t="s">
        <v>952</v>
      </c>
      <c r="AR17" s="1" t="s">
        <v>954</v>
      </c>
      <c r="AS17" s="1" t="s">
        <v>952</v>
      </c>
      <c r="AT17" s="1" t="s">
        <v>952</v>
      </c>
      <c r="AU17" s="1" t="s">
        <v>952</v>
      </c>
      <c r="AV17" s="1" t="s">
        <v>954</v>
      </c>
      <c r="AW17" s="1" t="s">
        <v>954</v>
      </c>
      <c r="AX17" s="1" t="s">
        <v>952</v>
      </c>
      <c r="AY17" s="7" t="s">
        <v>990</v>
      </c>
      <c r="AZ17" s="1" t="s">
        <v>117</v>
      </c>
      <c r="BA17" s="1" t="s">
        <v>117</v>
      </c>
      <c r="BB17" s="1" t="s">
        <v>203</v>
      </c>
      <c r="BC17" s="1" t="s">
        <v>203</v>
      </c>
    </row>
    <row r="18" spans="1:55" x14ac:dyDescent="0.3">
      <c r="A18" s="7" t="s">
        <v>925</v>
      </c>
      <c r="B18" s="1" t="s">
        <v>473</v>
      </c>
      <c r="C18" s="1">
        <v>3</v>
      </c>
      <c r="D18" s="1" t="s">
        <v>39</v>
      </c>
      <c r="E18" s="1" t="s">
        <v>13</v>
      </c>
      <c r="F18" s="1" t="s">
        <v>13</v>
      </c>
      <c r="G18" s="1" t="s">
        <v>39</v>
      </c>
      <c r="H18" s="1" t="s">
        <v>39</v>
      </c>
      <c r="I18" s="1" t="s">
        <v>39</v>
      </c>
      <c r="J18" s="1" t="s">
        <v>39</v>
      </c>
      <c r="K18" s="1" t="s">
        <v>39</v>
      </c>
      <c r="L18" s="1" t="s">
        <v>39</v>
      </c>
      <c r="M18" s="1" t="s">
        <v>936</v>
      </c>
      <c r="N18" s="1" t="s">
        <v>936</v>
      </c>
      <c r="O18" s="7" t="s">
        <v>937</v>
      </c>
      <c r="P18" s="1" t="s">
        <v>936</v>
      </c>
      <c r="Q18" s="1" t="s">
        <v>936</v>
      </c>
      <c r="R18" s="7" t="s">
        <v>937</v>
      </c>
      <c r="S18" s="7" t="s">
        <v>937</v>
      </c>
      <c r="T18" s="1" t="s">
        <v>936</v>
      </c>
      <c r="U18" s="1" t="s">
        <v>936</v>
      </c>
      <c r="V18" s="1" t="s">
        <v>936</v>
      </c>
      <c r="W18" s="1" t="s">
        <v>936</v>
      </c>
      <c r="X18" s="1" t="s">
        <v>936</v>
      </c>
      <c r="Y18" s="1" t="s">
        <v>936</v>
      </c>
      <c r="Z18" s="1" t="s">
        <v>938</v>
      </c>
      <c r="AA18" s="1" t="s">
        <v>938</v>
      </c>
      <c r="AB18" s="1" t="s">
        <v>936</v>
      </c>
      <c r="AC18" s="1" t="s">
        <v>936</v>
      </c>
      <c r="AD18" s="1" t="s">
        <v>938</v>
      </c>
      <c r="AE18" s="1" t="s">
        <v>952</v>
      </c>
      <c r="AF18" s="1" t="s">
        <v>953</v>
      </c>
      <c r="AG18" s="1" t="s">
        <v>952</v>
      </c>
      <c r="AH18" s="1" t="s">
        <v>952</v>
      </c>
      <c r="AI18" s="1" t="s">
        <v>952</v>
      </c>
      <c r="AJ18" s="1" t="s">
        <v>952</v>
      </c>
      <c r="AK18" s="1" t="s">
        <v>952</v>
      </c>
      <c r="AL18" s="1" t="s">
        <v>952</v>
      </c>
      <c r="AM18" s="1" t="s">
        <v>952</v>
      </c>
      <c r="AN18" s="1" t="s">
        <v>951</v>
      </c>
      <c r="AO18" s="1" t="s">
        <v>953</v>
      </c>
      <c r="AP18" s="1" t="s">
        <v>952</v>
      </c>
      <c r="AQ18" s="1" t="s">
        <v>953</v>
      </c>
      <c r="AR18" s="1" t="s">
        <v>952</v>
      </c>
      <c r="AS18" s="1" t="s">
        <v>952</v>
      </c>
      <c r="AT18" s="1" t="s">
        <v>952</v>
      </c>
      <c r="AU18" s="1" t="s">
        <v>952</v>
      </c>
      <c r="AV18" s="1" t="s">
        <v>952</v>
      </c>
      <c r="AW18" s="1" t="s">
        <v>952</v>
      </c>
      <c r="AX18" s="1" t="s">
        <v>952</v>
      </c>
      <c r="AY18" s="7" t="s">
        <v>990</v>
      </c>
      <c r="AZ18" s="1" t="s">
        <v>203</v>
      </c>
      <c r="BA18" s="1" t="s">
        <v>203</v>
      </c>
      <c r="BB18" s="1" t="s">
        <v>203</v>
      </c>
      <c r="BC18" s="1" t="s">
        <v>203</v>
      </c>
    </row>
    <row r="19" spans="1:55" x14ac:dyDescent="0.3">
      <c r="A19" s="7" t="s">
        <v>928</v>
      </c>
      <c r="B19" s="1" t="s">
        <v>473</v>
      </c>
      <c r="C19" s="1">
        <v>5</v>
      </c>
      <c r="D19" s="1" t="s">
        <v>12</v>
      </c>
      <c r="E19" s="1" t="s">
        <v>12</v>
      </c>
      <c r="F19" s="1" t="s">
        <v>29</v>
      </c>
      <c r="G19" s="1" t="s">
        <v>12</v>
      </c>
      <c r="H19" s="1" t="s">
        <v>29</v>
      </c>
      <c r="I19" s="1" t="s">
        <v>29</v>
      </c>
      <c r="J19" s="1" t="s">
        <v>29</v>
      </c>
      <c r="K19" s="1" t="s">
        <v>29</v>
      </c>
      <c r="L19" s="1" t="s">
        <v>29</v>
      </c>
      <c r="M19" s="1" t="s">
        <v>935</v>
      </c>
      <c r="N19" s="1" t="s">
        <v>938</v>
      </c>
      <c r="O19" s="1" t="s">
        <v>938</v>
      </c>
      <c r="P19" s="1" t="s">
        <v>936</v>
      </c>
      <c r="Q19" s="1" t="s">
        <v>936</v>
      </c>
      <c r="R19" s="1" t="s">
        <v>936</v>
      </c>
      <c r="S19" s="1" t="s">
        <v>938</v>
      </c>
      <c r="T19" s="1" t="s">
        <v>938</v>
      </c>
      <c r="U19" s="1" t="s">
        <v>938</v>
      </c>
      <c r="V19" s="1" t="s">
        <v>936</v>
      </c>
      <c r="W19" s="1" t="s">
        <v>936</v>
      </c>
      <c r="X19" s="1" t="s">
        <v>935</v>
      </c>
      <c r="Y19" s="1" t="s">
        <v>935</v>
      </c>
      <c r="Z19" s="1" t="s">
        <v>935</v>
      </c>
      <c r="AA19" s="1" t="s">
        <v>938</v>
      </c>
      <c r="AB19" s="1" t="s">
        <v>938</v>
      </c>
      <c r="AC19" s="1" t="s">
        <v>938</v>
      </c>
      <c r="AD19" s="1" t="s">
        <v>935</v>
      </c>
      <c r="AE19" s="1" t="s">
        <v>952</v>
      </c>
      <c r="AF19" s="1" t="s">
        <v>954</v>
      </c>
      <c r="AG19" s="1" t="s">
        <v>954</v>
      </c>
      <c r="AH19" s="1" t="s">
        <v>954</v>
      </c>
      <c r="AI19" s="1" t="s">
        <v>951</v>
      </c>
      <c r="AJ19" s="1" t="s">
        <v>955</v>
      </c>
      <c r="AK19" s="1" t="s">
        <v>952</v>
      </c>
      <c r="AL19" s="1" t="s">
        <v>951</v>
      </c>
      <c r="AM19" s="1" t="s">
        <v>951</v>
      </c>
      <c r="AN19" s="1" t="s">
        <v>951</v>
      </c>
      <c r="AO19" s="1" t="s">
        <v>952</v>
      </c>
      <c r="AP19" s="1" t="s">
        <v>952</v>
      </c>
      <c r="AQ19" s="1" t="s">
        <v>951</v>
      </c>
      <c r="AR19" s="1" t="s">
        <v>951</v>
      </c>
      <c r="AS19" s="1" t="s">
        <v>951</v>
      </c>
      <c r="AT19" s="1" t="s">
        <v>951</v>
      </c>
      <c r="AU19" s="1" t="s">
        <v>951</v>
      </c>
      <c r="AV19" s="1" t="s">
        <v>952</v>
      </c>
      <c r="AW19" s="1" t="s">
        <v>951</v>
      </c>
      <c r="AX19" s="1" t="s">
        <v>951</v>
      </c>
      <c r="AY19" s="7" t="s">
        <v>990</v>
      </c>
      <c r="AZ19" s="1" t="s">
        <v>203</v>
      </c>
      <c r="BA19" s="1" t="s">
        <v>117</v>
      </c>
      <c r="BB19" s="1" t="s">
        <v>203</v>
      </c>
      <c r="BC19" s="1" t="s">
        <v>203</v>
      </c>
    </row>
    <row r="20" spans="1:55" x14ac:dyDescent="0.3">
      <c r="A20" s="7" t="s">
        <v>928</v>
      </c>
      <c r="B20" s="1" t="s">
        <v>473</v>
      </c>
      <c r="C20" s="1">
        <v>4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29</v>
      </c>
      <c r="I20" s="1" t="s">
        <v>29</v>
      </c>
      <c r="J20" s="1" t="s">
        <v>12</v>
      </c>
      <c r="K20" s="1" t="s">
        <v>12</v>
      </c>
      <c r="L20" s="1" t="s">
        <v>12</v>
      </c>
      <c r="M20" s="1" t="s">
        <v>935</v>
      </c>
      <c r="N20" s="7" t="s">
        <v>937</v>
      </c>
      <c r="O20" s="7" t="s">
        <v>937</v>
      </c>
      <c r="P20" s="7" t="s">
        <v>937</v>
      </c>
      <c r="Q20" s="7" t="s">
        <v>937</v>
      </c>
      <c r="R20" s="7" t="s">
        <v>937</v>
      </c>
      <c r="S20" s="7" t="s">
        <v>937</v>
      </c>
      <c r="T20" s="7" t="s">
        <v>937</v>
      </c>
      <c r="U20" s="7" t="s">
        <v>937</v>
      </c>
      <c r="V20" s="7" t="s">
        <v>937</v>
      </c>
      <c r="W20" s="7" t="s">
        <v>937</v>
      </c>
      <c r="X20" s="7" t="s">
        <v>937</v>
      </c>
      <c r="Y20" s="7" t="s">
        <v>937</v>
      </c>
      <c r="Z20" s="7" t="s">
        <v>937</v>
      </c>
      <c r="AA20" s="7" t="s">
        <v>937</v>
      </c>
      <c r="AB20" s="7" t="s">
        <v>937</v>
      </c>
      <c r="AC20" s="7" t="s">
        <v>937</v>
      </c>
      <c r="AD20" s="7" t="s">
        <v>937</v>
      </c>
      <c r="AE20" s="1" t="s">
        <v>952</v>
      </c>
      <c r="AF20" s="1" t="s">
        <v>952</v>
      </c>
      <c r="AG20" s="1" t="s">
        <v>952</v>
      </c>
      <c r="AH20" s="1" t="s">
        <v>952</v>
      </c>
      <c r="AI20" s="1" t="s">
        <v>952</v>
      </c>
      <c r="AJ20" s="1" t="s">
        <v>952</v>
      </c>
      <c r="AK20" s="1" t="s">
        <v>951</v>
      </c>
      <c r="AL20" s="1" t="s">
        <v>951</v>
      </c>
      <c r="AM20" s="1" t="s">
        <v>954</v>
      </c>
      <c r="AN20" s="1" t="s">
        <v>951</v>
      </c>
      <c r="AO20" s="1" t="s">
        <v>951</v>
      </c>
      <c r="AP20" s="1" t="s">
        <v>951</v>
      </c>
      <c r="AQ20" s="1" t="s">
        <v>951</v>
      </c>
      <c r="AR20" s="1" t="s">
        <v>951</v>
      </c>
      <c r="AS20" s="1" t="s">
        <v>951</v>
      </c>
      <c r="AT20" s="1" t="s">
        <v>951</v>
      </c>
      <c r="AU20" s="1" t="s">
        <v>951</v>
      </c>
      <c r="AV20" s="1" t="s">
        <v>951</v>
      </c>
      <c r="AW20" s="1" t="s">
        <v>951</v>
      </c>
      <c r="AX20" s="1" t="s">
        <v>951</v>
      </c>
      <c r="AY20" s="7" t="s">
        <v>990</v>
      </c>
      <c r="AZ20" s="1" t="s">
        <v>117</v>
      </c>
      <c r="BA20" s="1" t="s">
        <v>117</v>
      </c>
      <c r="BB20" s="1" t="s">
        <v>203</v>
      </c>
      <c r="BC20" s="1" t="s">
        <v>117</v>
      </c>
    </row>
    <row r="21" spans="1:55" x14ac:dyDescent="0.3">
      <c r="A21" s="7" t="s">
        <v>925</v>
      </c>
      <c r="B21" s="1" t="s">
        <v>473</v>
      </c>
      <c r="C21" s="1">
        <v>3</v>
      </c>
      <c r="D21" s="1" t="s">
        <v>13</v>
      </c>
      <c r="E21" s="1" t="s">
        <v>13</v>
      </c>
      <c r="F21" s="1" t="s">
        <v>12</v>
      </c>
      <c r="G21" s="1" t="s">
        <v>13</v>
      </c>
      <c r="H21" s="1" t="s">
        <v>29</v>
      </c>
      <c r="I21" s="1" t="s">
        <v>29</v>
      </c>
      <c r="J21" s="1" t="s">
        <v>13</v>
      </c>
      <c r="K21" s="1" t="s">
        <v>39</v>
      </c>
      <c r="L21" s="1" t="s">
        <v>39</v>
      </c>
      <c r="M21" s="1" t="s">
        <v>935</v>
      </c>
      <c r="N21" s="1" t="s">
        <v>938</v>
      </c>
      <c r="O21" s="1" t="s">
        <v>935</v>
      </c>
      <c r="P21" s="1" t="s">
        <v>936</v>
      </c>
      <c r="Q21" s="1" t="s">
        <v>936</v>
      </c>
      <c r="R21" s="1" t="s">
        <v>936</v>
      </c>
      <c r="S21" s="1" t="s">
        <v>936</v>
      </c>
      <c r="T21" s="1" t="s">
        <v>936</v>
      </c>
      <c r="U21" s="1" t="s">
        <v>936</v>
      </c>
      <c r="V21" s="1" t="s">
        <v>936</v>
      </c>
      <c r="W21" s="1" t="s">
        <v>935</v>
      </c>
      <c r="X21" s="1" t="s">
        <v>935</v>
      </c>
      <c r="Y21" s="1" t="s">
        <v>938</v>
      </c>
      <c r="Z21" s="1" t="s">
        <v>935</v>
      </c>
      <c r="AA21" s="1" t="s">
        <v>936</v>
      </c>
      <c r="AB21" s="1" t="s">
        <v>938</v>
      </c>
      <c r="AC21" s="1" t="s">
        <v>936</v>
      </c>
      <c r="AD21" s="1" t="s">
        <v>938</v>
      </c>
      <c r="AE21" s="1" t="s">
        <v>954</v>
      </c>
      <c r="AF21" s="1" t="s">
        <v>954</v>
      </c>
      <c r="AG21" s="1" t="s">
        <v>955</v>
      </c>
      <c r="AH21" s="1" t="s">
        <v>954</v>
      </c>
      <c r="AI21" s="1" t="s">
        <v>954</v>
      </c>
      <c r="AJ21" s="1" t="s">
        <v>954</v>
      </c>
      <c r="AK21" s="1" t="s">
        <v>953</v>
      </c>
      <c r="AL21" s="1" t="s">
        <v>953</v>
      </c>
      <c r="AM21" s="1" t="s">
        <v>952</v>
      </c>
      <c r="AN21" s="1" t="s">
        <v>951</v>
      </c>
      <c r="AO21" s="1" t="s">
        <v>952</v>
      </c>
      <c r="AP21" s="1" t="s">
        <v>955</v>
      </c>
      <c r="AQ21" s="1" t="s">
        <v>952</v>
      </c>
      <c r="AR21" s="1" t="s">
        <v>954</v>
      </c>
      <c r="AS21" s="1" t="s">
        <v>955</v>
      </c>
      <c r="AT21" s="1" t="s">
        <v>952</v>
      </c>
      <c r="AU21" s="1" t="s">
        <v>952</v>
      </c>
      <c r="AV21" s="1" t="s">
        <v>954</v>
      </c>
      <c r="AW21" s="1" t="s">
        <v>955</v>
      </c>
      <c r="AX21" s="1" t="s">
        <v>952</v>
      </c>
      <c r="AY21" s="7" t="s">
        <v>990</v>
      </c>
      <c r="AZ21" s="1" t="s">
        <v>203</v>
      </c>
      <c r="BA21" s="1" t="s">
        <v>203</v>
      </c>
      <c r="BB21" s="1" t="s">
        <v>203</v>
      </c>
      <c r="BC21" s="1" t="s">
        <v>203</v>
      </c>
    </row>
    <row r="22" spans="1:55" x14ac:dyDescent="0.3">
      <c r="A22" s="7" t="s">
        <v>924</v>
      </c>
      <c r="B22" s="1" t="s">
        <v>473</v>
      </c>
      <c r="C22" s="1">
        <v>4</v>
      </c>
      <c r="D22" s="1" t="s">
        <v>44</v>
      </c>
      <c r="E22" s="1" t="s">
        <v>39</v>
      </c>
      <c r="F22" s="1" t="s">
        <v>12</v>
      </c>
      <c r="G22" s="1" t="s">
        <v>12</v>
      </c>
      <c r="H22" s="1" t="s">
        <v>13</v>
      </c>
      <c r="I22" s="1" t="s">
        <v>13</v>
      </c>
      <c r="J22" s="1" t="s">
        <v>13</v>
      </c>
      <c r="K22" s="1" t="s">
        <v>13</v>
      </c>
      <c r="L22" s="1" t="s">
        <v>44</v>
      </c>
      <c r="M22" s="1" t="s">
        <v>935</v>
      </c>
      <c r="N22" s="1" t="s">
        <v>938</v>
      </c>
      <c r="O22" s="1" t="s">
        <v>938</v>
      </c>
      <c r="P22" s="1" t="s">
        <v>938</v>
      </c>
      <c r="Q22" s="1" t="s">
        <v>938</v>
      </c>
      <c r="R22" s="1" t="s">
        <v>938</v>
      </c>
      <c r="S22" s="1" t="s">
        <v>938</v>
      </c>
      <c r="T22" s="1" t="s">
        <v>938</v>
      </c>
      <c r="U22" s="1" t="s">
        <v>938</v>
      </c>
      <c r="V22" s="1" t="s">
        <v>938</v>
      </c>
      <c r="W22" s="1" t="s">
        <v>938</v>
      </c>
      <c r="X22" s="1" t="s">
        <v>938</v>
      </c>
      <c r="Y22" s="1" t="s">
        <v>938</v>
      </c>
      <c r="Z22" s="1" t="s">
        <v>938</v>
      </c>
      <c r="AA22" s="1" t="s">
        <v>938</v>
      </c>
      <c r="AB22" s="1" t="s">
        <v>938</v>
      </c>
      <c r="AC22" s="1" t="s">
        <v>938</v>
      </c>
      <c r="AD22" s="1" t="s">
        <v>938</v>
      </c>
      <c r="AE22" s="1" t="s">
        <v>953</v>
      </c>
      <c r="AF22" s="1" t="s">
        <v>954</v>
      </c>
      <c r="AG22" s="1" t="s">
        <v>955</v>
      </c>
      <c r="AH22" s="1" t="s">
        <v>955</v>
      </c>
      <c r="AI22" s="1" t="s">
        <v>952</v>
      </c>
      <c r="AJ22" s="1" t="s">
        <v>955</v>
      </c>
      <c r="AK22" s="1" t="s">
        <v>953</v>
      </c>
      <c r="AL22" s="1" t="s">
        <v>952</v>
      </c>
      <c r="AM22" s="1" t="s">
        <v>952</v>
      </c>
      <c r="AN22" s="1" t="s">
        <v>955</v>
      </c>
      <c r="AO22" s="1" t="s">
        <v>952</v>
      </c>
      <c r="AP22" s="1" t="s">
        <v>952</v>
      </c>
      <c r="AQ22" s="1" t="s">
        <v>952</v>
      </c>
      <c r="AR22" s="1" t="s">
        <v>952</v>
      </c>
      <c r="AS22" s="1" t="s">
        <v>953</v>
      </c>
      <c r="AT22" s="1" t="s">
        <v>952</v>
      </c>
      <c r="AU22" s="1" t="s">
        <v>955</v>
      </c>
      <c r="AV22" s="1" t="s">
        <v>955</v>
      </c>
      <c r="AW22" s="1" t="s">
        <v>955</v>
      </c>
      <c r="AX22" s="1" t="s">
        <v>955</v>
      </c>
      <c r="AY22" s="7" t="s">
        <v>990</v>
      </c>
      <c r="AZ22" s="1" t="s">
        <v>117</v>
      </c>
      <c r="BA22" s="1" t="s">
        <v>117</v>
      </c>
      <c r="BB22" s="1" t="s">
        <v>203</v>
      </c>
      <c r="BC22" s="1" t="s">
        <v>203</v>
      </c>
    </row>
    <row r="23" spans="1:55" x14ac:dyDescent="0.3">
      <c r="A23" s="7" t="s">
        <v>926</v>
      </c>
      <c r="B23" s="1" t="s">
        <v>473</v>
      </c>
      <c r="C23" s="1">
        <v>3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12</v>
      </c>
      <c r="I23" s="1" t="s">
        <v>12</v>
      </c>
      <c r="J23" s="1" t="s">
        <v>39</v>
      </c>
      <c r="K23" s="1" t="s">
        <v>39</v>
      </c>
      <c r="L23" s="1" t="s">
        <v>12</v>
      </c>
      <c r="M23" s="1" t="s">
        <v>935</v>
      </c>
      <c r="N23" s="1" t="s">
        <v>936</v>
      </c>
      <c r="O23" s="1" t="s">
        <v>936</v>
      </c>
      <c r="P23" s="1" t="s">
        <v>935</v>
      </c>
      <c r="Q23" s="1" t="s">
        <v>936</v>
      </c>
      <c r="R23" s="1" t="s">
        <v>936</v>
      </c>
      <c r="S23" s="1" t="s">
        <v>938</v>
      </c>
      <c r="T23" s="1" t="s">
        <v>936</v>
      </c>
      <c r="U23" s="1" t="s">
        <v>938</v>
      </c>
      <c r="V23" s="1" t="s">
        <v>936</v>
      </c>
      <c r="W23" s="1" t="s">
        <v>938</v>
      </c>
      <c r="X23" s="1" t="s">
        <v>936</v>
      </c>
      <c r="Y23" s="1" t="s">
        <v>936</v>
      </c>
      <c r="Z23" s="1" t="s">
        <v>935</v>
      </c>
      <c r="AA23" s="1" t="s">
        <v>936</v>
      </c>
      <c r="AB23" s="1" t="s">
        <v>936</v>
      </c>
      <c r="AC23" s="1" t="s">
        <v>936</v>
      </c>
      <c r="AD23" s="1" t="s">
        <v>935</v>
      </c>
      <c r="AE23" s="1" t="s">
        <v>955</v>
      </c>
      <c r="AF23" s="1" t="s">
        <v>954</v>
      </c>
      <c r="AG23" s="1" t="s">
        <v>954</v>
      </c>
      <c r="AH23" s="1" t="s">
        <v>954</v>
      </c>
      <c r="AI23" s="1" t="s">
        <v>954</v>
      </c>
      <c r="AJ23" s="1" t="s">
        <v>955</v>
      </c>
      <c r="AK23" s="1" t="s">
        <v>954</v>
      </c>
      <c r="AL23" s="1" t="s">
        <v>954</v>
      </c>
      <c r="AM23" s="1" t="s">
        <v>952</v>
      </c>
      <c r="AN23" s="1" t="s">
        <v>952</v>
      </c>
      <c r="AO23" s="1" t="s">
        <v>955</v>
      </c>
      <c r="AP23" s="1" t="s">
        <v>954</v>
      </c>
      <c r="AQ23" s="1" t="s">
        <v>951</v>
      </c>
      <c r="AR23" s="1" t="s">
        <v>954</v>
      </c>
      <c r="AS23" s="1" t="s">
        <v>952</v>
      </c>
      <c r="AT23" s="1" t="s">
        <v>955</v>
      </c>
      <c r="AU23" s="1" t="s">
        <v>952</v>
      </c>
      <c r="AV23" s="1" t="s">
        <v>954</v>
      </c>
      <c r="AW23" s="1" t="s">
        <v>954</v>
      </c>
      <c r="AX23" s="1" t="s">
        <v>955</v>
      </c>
      <c r="AY23" s="7" t="s">
        <v>990</v>
      </c>
      <c r="AZ23" s="1" t="s">
        <v>117</v>
      </c>
      <c r="BA23" s="1" t="s">
        <v>117</v>
      </c>
      <c r="BB23" s="1" t="s">
        <v>203</v>
      </c>
      <c r="BC23" s="1" t="s">
        <v>203</v>
      </c>
    </row>
    <row r="24" spans="1:55" x14ac:dyDescent="0.3">
      <c r="A24" s="7" t="s">
        <v>925</v>
      </c>
      <c r="B24" s="1" t="s">
        <v>473</v>
      </c>
      <c r="C24" s="1">
        <v>4</v>
      </c>
      <c r="D24" s="1" t="s">
        <v>13</v>
      </c>
      <c r="E24" s="1" t="s">
        <v>13</v>
      </c>
      <c r="F24" s="1" t="s">
        <v>13</v>
      </c>
      <c r="G24" s="1" t="s">
        <v>13</v>
      </c>
      <c r="H24" s="1" t="s">
        <v>13</v>
      </c>
      <c r="I24" s="1" t="s">
        <v>13</v>
      </c>
      <c r="J24" s="1" t="s">
        <v>13</v>
      </c>
      <c r="K24" s="1" t="s">
        <v>13</v>
      </c>
      <c r="L24" s="1" t="s">
        <v>13</v>
      </c>
      <c r="M24" s="1" t="s">
        <v>935</v>
      </c>
      <c r="N24" s="1" t="s">
        <v>936</v>
      </c>
      <c r="O24" s="1" t="s">
        <v>938</v>
      </c>
      <c r="P24" s="1" t="s">
        <v>936</v>
      </c>
      <c r="Q24" s="1" t="s">
        <v>936</v>
      </c>
      <c r="R24" s="1" t="s">
        <v>936</v>
      </c>
      <c r="S24" s="1" t="s">
        <v>936</v>
      </c>
      <c r="T24" s="1" t="s">
        <v>936</v>
      </c>
      <c r="U24" s="1" t="s">
        <v>938</v>
      </c>
      <c r="V24" s="1" t="s">
        <v>936</v>
      </c>
      <c r="W24" s="1" t="s">
        <v>936</v>
      </c>
      <c r="X24" s="1" t="s">
        <v>936</v>
      </c>
      <c r="Y24" s="1" t="s">
        <v>936</v>
      </c>
      <c r="Z24" s="1" t="s">
        <v>935</v>
      </c>
      <c r="AA24" s="1" t="s">
        <v>936</v>
      </c>
      <c r="AB24" s="1" t="s">
        <v>936</v>
      </c>
      <c r="AC24" s="1" t="s">
        <v>936</v>
      </c>
      <c r="AD24" s="1" t="s">
        <v>936</v>
      </c>
      <c r="AE24" s="1" t="s">
        <v>952</v>
      </c>
      <c r="AF24" s="1" t="s">
        <v>953</v>
      </c>
      <c r="AG24" s="1" t="s">
        <v>952</v>
      </c>
      <c r="AH24" s="1" t="s">
        <v>952</v>
      </c>
      <c r="AI24" s="1" t="s">
        <v>952</v>
      </c>
      <c r="AJ24" s="1" t="s">
        <v>951</v>
      </c>
      <c r="AK24" s="1" t="s">
        <v>951</v>
      </c>
      <c r="AL24" s="1" t="s">
        <v>951</v>
      </c>
      <c r="AM24" s="1" t="s">
        <v>951</v>
      </c>
      <c r="AN24" s="1" t="s">
        <v>951</v>
      </c>
      <c r="AO24" s="1" t="s">
        <v>952</v>
      </c>
      <c r="AP24" s="1" t="s">
        <v>955</v>
      </c>
      <c r="AQ24" s="1" t="s">
        <v>955</v>
      </c>
      <c r="AR24" s="1" t="s">
        <v>953</v>
      </c>
      <c r="AS24" s="1" t="s">
        <v>953</v>
      </c>
      <c r="AT24" s="1" t="s">
        <v>952</v>
      </c>
      <c r="AU24" s="1" t="s">
        <v>953</v>
      </c>
      <c r="AV24" s="1" t="s">
        <v>952</v>
      </c>
      <c r="AW24" s="1" t="s">
        <v>953</v>
      </c>
      <c r="AX24" s="1" t="s">
        <v>953</v>
      </c>
      <c r="AY24" s="7" t="s">
        <v>990</v>
      </c>
      <c r="AZ24" s="1" t="s">
        <v>117</v>
      </c>
      <c r="BA24" s="1" t="s">
        <v>203</v>
      </c>
      <c r="BB24" s="1" t="s">
        <v>203</v>
      </c>
      <c r="BC24" s="1" t="s">
        <v>203</v>
      </c>
    </row>
    <row r="25" spans="1:55" x14ac:dyDescent="0.3">
      <c r="A25" s="7" t="s">
        <v>924</v>
      </c>
      <c r="B25" s="1" t="s">
        <v>473</v>
      </c>
      <c r="C25" s="1">
        <v>3</v>
      </c>
      <c r="D25" s="1" t="s">
        <v>13</v>
      </c>
      <c r="E25" s="1" t="s">
        <v>13</v>
      </c>
      <c r="F25" s="1" t="s">
        <v>13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13</v>
      </c>
      <c r="L25" s="1" t="s">
        <v>29</v>
      </c>
      <c r="M25" s="1" t="s">
        <v>935</v>
      </c>
      <c r="N25" s="7" t="s">
        <v>937</v>
      </c>
      <c r="O25" s="1" t="s">
        <v>936</v>
      </c>
      <c r="P25" s="7" t="s">
        <v>937</v>
      </c>
      <c r="Q25" s="1" t="s">
        <v>936</v>
      </c>
      <c r="R25" s="7" t="s">
        <v>937</v>
      </c>
      <c r="S25" s="7" t="s">
        <v>937</v>
      </c>
      <c r="T25" s="1" t="s">
        <v>936</v>
      </c>
      <c r="U25" s="1" t="s">
        <v>938</v>
      </c>
      <c r="V25" s="1" t="s">
        <v>936</v>
      </c>
      <c r="W25" s="1" t="s">
        <v>938</v>
      </c>
      <c r="X25" s="1" t="s">
        <v>935</v>
      </c>
      <c r="Y25" s="1" t="s">
        <v>935</v>
      </c>
      <c r="Z25" s="1" t="s">
        <v>935</v>
      </c>
      <c r="AA25" s="7" t="s">
        <v>937</v>
      </c>
      <c r="AB25" s="7" t="s">
        <v>937</v>
      </c>
      <c r="AC25" s="7" t="s">
        <v>937</v>
      </c>
      <c r="AD25" s="1" t="s">
        <v>935</v>
      </c>
      <c r="AE25" s="1" t="s">
        <v>955</v>
      </c>
      <c r="AF25" s="1" t="s">
        <v>955</v>
      </c>
      <c r="AG25" s="1" t="s">
        <v>954</v>
      </c>
      <c r="AH25" s="1" t="s">
        <v>954</v>
      </c>
      <c r="AI25" s="1" t="s">
        <v>955</v>
      </c>
      <c r="AJ25" s="1" t="s">
        <v>955</v>
      </c>
      <c r="AK25" s="1" t="s">
        <v>953</v>
      </c>
      <c r="AL25" s="1" t="s">
        <v>953</v>
      </c>
      <c r="AM25" s="1" t="s">
        <v>953</v>
      </c>
      <c r="AN25" s="1" t="s">
        <v>952</v>
      </c>
      <c r="AO25" s="1" t="s">
        <v>954</v>
      </c>
      <c r="AP25" s="1" t="s">
        <v>955</v>
      </c>
      <c r="AQ25" s="1" t="s">
        <v>951</v>
      </c>
      <c r="AR25" s="1" t="s">
        <v>951</v>
      </c>
      <c r="AS25" s="1" t="s">
        <v>954</v>
      </c>
      <c r="AT25" s="1" t="s">
        <v>955</v>
      </c>
      <c r="AU25" s="1" t="s">
        <v>951</v>
      </c>
      <c r="AV25" s="1" t="s">
        <v>951</v>
      </c>
      <c r="AW25" s="1" t="s">
        <v>954</v>
      </c>
      <c r="AX25" s="1" t="s">
        <v>955</v>
      </c>
      <c r="AY25" s="7" t="s">
        <v>990</v>
      </c>
      <c r="AZ25" s="1" t="s">
        <v>203</v>
      </c>
      <c r="BA25" s="1" t="s">
        <v>203</v>
      </c>
      <c r="BB25" s="1" t="s">
        <v>203</v>
      </c>
      <c r="BC25" s="1" t="s">
        <v>203</v>
      </c>
    </row>
    <row r="26" spans="1:55" x14ac:dyDescent="0.3">
      <c r="A26" s="7" t="s">
        <v>924</v>
      </c>
      <c r="B26" s="1" t="s">
        <v>473</v>
      </c>
      <c r="C26" s="1">
        <v>4</v>
      </c>
      <c r="D26" s="1" t="s">
        <v>13</v>
      </c>
      <c r="E26" s="1" t="s">
        <v>13</v>
      </c>
      <c r="F26" s="1" t="s">
        <v>13</v>
      </c>
      <c r="G26" s="1" t="s">
        <v>13</v>
      </c>
      <c r="H26" s="1" t="s">
        <v>39</v>
      </c>
      <c r="I26" s="1" t="s">
        <v>13</v>
      </c>
      <c r="J26" s="1" t="s">
        <v>13</v>
      </c>
      <c r="K26" s="1" t="s">
        <v>13</v>
      </c>
      <c r="L26" s="1" t="s">
        <v>13</v>
      </c>
      <c r="M26" s="1" t="s">
        <v>936</v>
      </c>
      <c r="N26" s="7" t="s">
        <v>937</v>
      </c>
      <c r="O26" s="1" t="s">
        <v>936</v>
      </c>
      <c r="P26" s="7" t="s">
        <v>937</v>
      </c>
      <c r="Q26" s="7" t="s">
        <v>937</v>
      </c>
      <c r="R26" s="7" t="s">
        <v>937</v>
      </c>
      <c r="S26" s="7" t="s">
        <v>937</v>
      </c>
      <c r="T26" s="7" t="s">
        <v>937</v>
      </c>
      <c r="U26" s="7" t="s">
        <v>937</v>
      </c>
      <c r="V26" s="7" t="s">
        <v>937</v>
      </c>
      <c r="W26" s="7" t="s">
        <v>937</v>
      </c>
      <c r="X26" s="1" t="s">
        <v>936</v>
      </c>
      <c r="Y26" s="7" t="s">
        <v>937</v>
      </c>
      <c r="Z26" s="1" t="s">
        <v>935</v>
      </c>
      <c r="AA26" s="7" t="s">
        <v>937</v>
      </c>
      <c r="AB26" s="1" t="s">
        <v>936</v>
      </c>
      <c r="AC26" s="1" t="s">
        <v>936</v>
      </c>
      <c r="AD26" s="1" t="s">
        <v>935</v>
      </c>
      <c r="AE26" s="1" t="s">
        <v>952</v>
      </c>
      <c r="AF26" s="1" t="s">
        <v>954</v>
      </c>
      <c r="AG26" s="1" t="s">
        <v>954</v>
      </c>
      <c r="AH26" s="1" t="s">
        <v>953</v>
      </c>
      <c r="AI26" s="1" t="s">
        <v>955</v>
      </c>
      <c r="AJ26" s="1" t="s">
        <v>954</v>
      </c>
      <c r="AK26" s="1" t="s">
        <v>952</v>
      </c>
      <c r="AL26" s="1" t="s">
        <v>952</v>
      </c>
      <c r="AM26" s="1" t="s">
        <v>952</v>
      </c>
      <c r="AN26" s="1" t="s">
        <v>951</v>
      </c>
      <c r="AO26" s="1" t="s">
        <v>954</v>
      </c>
      <c r="AP26" s="1" t="s">
        <v>954</v>
      </c>
      <c r="AQ26" s="1" t="s">
        <v>952</v>
      </c>
      <c r="AR26" s="1" t="s">
        <v>952</v>
      </c>
      <c r="AS26" s="1" t="s">
        <v>953</v>
      </c>
      <c r="AT26" s="1" t="s">
        <v>952</v>
      </c>
      <c r="AU26" s="1" t="s">
        <v>953</v>
      </c>
      <c r="AV26" s="1" t="s">
        <v>953</v>
      </c>
      <c r="AW26" s="1" t="s">
        <v>955</v>
      </c>
      <c r="AX26" s="1" t="s">
        <v>952</v>
      </c>
      <c r="AY26" s="7" t="s">
        <v>990</v>
      </c>
      <c r="AZ26" s="1" t="s">
        <v>117</v>
      </c>
      <c r="BA26" s="1" t="s">
        <v>117</v>
      </c>
      <c r="BB26" s="1" t="s">
        <v>203</v>
      </c>
      <c r="BC26" s="1" t="s">
        <v>117</v>
      </c>
    </row>
    <row r="27" spans="1:55" x14ac:dyDescent="0.3">
      <c r="A27" s="7" t="s">
        <v>925</v>
      </c>
      <c r="B27" s="1" t="s">
        <v>473</v>
      </c>
      <c r="C27" s="1">
        <v>3</v>
      </c>
      <c r="D27" s="1" t="s">
        <v>12</v>
      </c>
      <c r="E27" s="1" t="s">
        <v>12</v>
      </c>
      <c r="F27" s="1" t="s">
        <v>39</v>
      </c>
      <c r="G27" s="1" t="s">
        <v>39</v>
      </c>
      <c r="H27" s="1" t="s">
        <v>29</v>
      </c>
      <c r="I27" s="1" t="s">
        <v>12</v>
      </c>
      <c r="J27" s="1" t="s">
        <v>12</v>
      </c>
      <c r="K27" s="1" t="s">
        <v>12</v>
      </c>
      <c r="L27" s="1" t="s">
        <v>44</v>
      </c>
      <c r="M27" s="1" t="s">
        <v>935</v>
      </c>
      <c r="N27" s="7" t="s">
        <v>937</v>
      </c>
      <c r="O27" s="1" t="s">
        <v>938</v>
      </c>
      <c r="P27" s="7" t="s">
        <v>937</v>
      </c>
      <c r="Q27" s="1" t="s">
        <v>936</v>
      </c>
      <c r="R27" s="1" t="s">
        <v>936</v>
      </c>
      <c r="S27" s="7" t="s">
        <v>937</v>
      </c>
      <c r="T27" s="1" t="s">
        <v>936</v>
      </c>
      <c r="U27" s="1" t="s">
        <v>938</v>
      </c>
      <c r="V27" s="1" t="s">
        <v>936</v>
      </c>
      <c r="W27" s="1" t="s">
        <v>936</v>
      </c>
      <c r="X27" s="1" t="s">
        <v>935</v>
      </c>
      <c r="Y27" s="1" t="s">
        <v>935</v>
      </c>
      <c r="Z27" s="1" t="s">
        <v>935</v>
      </c>
      <c r="AA27" s="1" t="s">
        <v>936</v>
      </c>
      <c r="AB27" s="1" t="s">
        <v>938</v>
      </c>
      <c r="AC27" s="7" t="s">
        <v>937</v>
      </c>
      <c r="AD27" s="1" t="s">
        <v>935</v>
      </c>
      <c r="AE27" s="1" t="s">
        <v>954</v>
      </c>
      <c r="AF27" s="1" t="s">
        <v>952</v>
      </c>
      <c r="AG27" s="1" t="s">
        <v>954</v>
      </c>
      <c r="AH27" s="1" t="s">
        <v>954</v>
      </c>
      <c r="AI27" s="1" t="s">
        <v>955</v>
      </c>
      <c r="AJ27" s="1" t="s">
        <v>954</v>
      </c>
      <c r="AK27" s="1" t="s">
        <v>954</v>
      </c>
      <c r="AL27" s="1" t="s">
        <v>954</v>
      </c>
      <c r="AM27" s="1" t="s">
        <v>954</v>
      </c>
      <c r="AN27" s="1" t="s">
        <v>952</v>
      </c>
      <c r="AO27" s="1" t="s">
        <v>955</v>
      </c>
      <c r="AP27" s="1" t="s">
        <v>954</v>
      </c>
      <c r="AQ27" s="1" t="s">
        <v>951</v>
      </c>
      <c r="AR27" s="1" t="s">
        <v>951</v>
      </c>
      <c r="AS27" s="1" t="s">
        <v>955</v>
      </c>
      <c r="AT27" s="1" t="s">
        <v>955</v>
      </c>
      <c r="AU27" s="1" t="s">
        <v>954</v>
      </c>
      <c r="AV27" s="1" t="s">
        <v>955</v>
      </c>
      <c r="AW27" s="1" t="s">
        <v>955</v>
      </c>
      <c r="AX27" s="1" t="s">
        <v>955</v>
      </c>
      <c r="AY27" s="7" t="s">
        <v>990</v>
      </c>
      <c r="AZ27" s="1" t="s">
        <v>203</v>
      </c>
      <c r="BA27" s="1" t="s">
        <v>203</v>
      </c>
      <c r="BB27" s="1" t="s">
        <v>203</v>
      </c>
      <c r="BC27" s="1" t="s">
        <v>203</v>
      </c>
    </row>
    <row r="28" spans="1:55" x14ac:dyDescent="0.3">
      <c r="A28" s="7" t="s">
        <v>926</v>
      </c>
      <c r="B28" s="1" t="s">
        <v>473</v>
      </c>
      <c r="C28" s="1">
        <v>5</v>
      </c>
      <c r="D28" s="1" t="s">
        <v>44</v>
      </c>
      <c r="E28" s="1" t="s">
        <v>13</v>
      </c>
      <c r="F28" s="1" t="s">
        <v>13</v>
      </c>
      <c r="G28" s="1" t="s">
        <v>13</v>
      </c>
      <c r="H28" s="1" t="s">
        <v>29</v>
      </c>
      <c r="I28" s="1" t="s">
        <v>39</v>
      </c>
      <c r="J28" s="1" t="s">
        <v>12</v>
      </c>
      <c r="K28" s="1" t="s">
        <v>12</v>
      </c>
      <c r="L28" s="1" t="s">
        <v>12</v>
      </c>
      <c r="M28" s="1" t="s">
        <v>935</v>
      </c>
      <c r="N28" s="1" t="s">
        <v>938</v>
      </c>
      <c r="O28" s="1" t="s">
        <v>935</v>
      </c>
      <c r="P28" s="1" t="s">
        <v>935</v>
      </c>
      <c r="Q28" s="1" t="s">
        <v>936</v>
      </c>
      <c r="R28" s="1" t="s">
        <v>936</v>
      </c>
      <c r="S28" s="1" t="s">
        <v>936</v>
      </c>
      <c r="T28" s="1" t="s">
        <v>936</v>
      </c>
      <c r="U28" s="1" t="s">
        <v>938</v>
      </c>
      <c r="V28" s="1" t="s">
        <v>936</v>
      </c>
      <c r="W28" s="1" t="s">
        <v>935</v>
      </c>
      <c r="X28" s="1" t="s">
        <v>936</v>
      </c>
      <c r="Y28" s="1" t="s">
        <v>935</v>
      </c>
      <c r="Z28" s="1" t="s">
        <v>935</v>
      </c>
      <c r="AA28" s="1" t="s">
        <v>936</v>
      </c>
      <c r="AB28" s="7" t="s">
        <v>937</v>
      </c>
      <c r="AC28" s="1" t="s">
        <v>938</v>
      </c>
      <c r="AD28" s="1" t="s">
        <v>938</v>
      </c>
      <c r="AE28" s="1" t="s">
        <v>955</v>
      </c>
      <c r="AF28" s="1" t="s">
        <v>955</v>
      </c>
      <c r="AG28" s="1" t="s">
        <v>955</v>
      </c>
      <c r="AH28" s="1" t="s">
        <v>955</v>
      </c>
      <c r="AI28" s="1" t="s">
        <v>955</v>
      </c>
      <c r="AJ28" s="1" t="s">
        <v>955</v>
      </c>
      <c r="AK28" s="1" t="s">
        <v>954</v>
      </c>
      <c r="AL28" s="1" t="s">
        <v>952</v>
      </c>
      <c r="AM28" s="1" t="s">
        <v>952</v>
      </c>
      <c r="AN28" s="1" t="s">
        <v>952</v>
      </c>
      <c r="AO28" s="1" t="s">
        <v>954</v>
      </c>
      <c r="AP28" s="1" t="s">
        <v>954</v>
      </c>
      <c r="AQ28" s="1" t="s">
        <v>951</v>
      </c>
      <c r="AR28" s="1" t="s">
        <v>954</v>
      </c>
      <c r="AS28" s="1" t="s">
        <v>954</v>
      </c>
      <c r="AT28" s="1" t="s">
        <v>951</v>
      </c>
      <c r="AU28" s="1" t="s">
        <v>951</v>
      </c>
      <c r="AV28" s="1" t="s">
        <v>955</v>
      </c>
      <c r="AW28" s="1" t="s">
        <v>955</v>
      </c>
      <c r="AX28" s="1" t="s">
        <v>955</v>
      </c>
      <c r="AY28" s="7" t="s">
        <v>990</v>
      </c>
      <c r="AZ28" s="1" t="s">
        <v>117</v>
      </c>
      <c r="BA28" s="1" t="s">
        <v>117</v>
      </c>
      <c r="BB28" s="1" t="s">
        <v>203</v>
      </c>
      <c r="BC28" s="1" t="s">
        <v>117</v>
      </c>
    </row>
    <row r="29" spans="1:55" x14ac:dyDescent="0.3">
      <c r="A29" s="7" t="s">
        <v>925</v>
      </c>
      <c r="B29" s="1" t="s">
        <v>473</v>
      </c>
      <c r="C29" s="1">
        <v>4</v>
      </c>
      <c r="D29" s="1" t="s">
        <v>13</v>
      </c>
      <c r="E29" s="1" t="s">
        <v>13</v>
      </c>
      <c r="F29" s="1" t="s">
        <v>44</v>
      </c>
      <c r="G29" s="1" t="s">
        <v>39</v>
      </c>
      <c r="H29" s="1" t="s">
        <v>12</v>
      </c>
      <c r="I29" s="1" t="s">
        <v>29</v>
      </c>
      <c r="J29" s="1" t="s">
        <v>44</v>
      </c>
      <c r="K29" s="1" t="s">
        <v>29</v>
      </c>
      <c r="L29" s="1" t="s">
        <v>44</v>
      </c>
      <c r="M29" s="1" t="s">
        <v>935</v>
      </c>
      <c r="N29" s="7" t="s">
        <v>937</v>
      </c>
      <c r="O29" s="7" t="s">
        <v>937</v>
      </c>
      <c r="P29" s="7" t="s">
        <v>937</v>
      </c>
      <c r="Q29" s="1" t="s">
        <v>936</v>
      </c>
      <c r="R29" s="1" t="s">
        <v>936</v>
      </c>
      <c r="S29" s="7" t="s">
        <v>937</v>
      </c>
      <c r="T29" s="1" t="s">
        <v>936</v>
      </c>
      <c r="U29" s="1" t="s">
        <v>938</v>
      </c>
      <c r="V29" s="7" t="s">
        <v>937</v>
      </c>
      <c r="W29" s="7" t="s">
        <v>937</v>
      </c>
      <c r="X29" s="7" t="s">
        <v>937</v>
      </c>
      <c r="Y29" s="1" t="s">
        <v>935</v>
      </c>
      <c r="Z29" s="1" t="s">
        <v>935</v>
      </c>
      <c r="AA29" s="7" t="s">
        <v>937</v>
      </c>
      <c r="AB29" s="1" t="s">
        <v>936</v>
      </c>
      <c r="AC29" s="7" t="s">
        <v>937</v>
      </c>
      <c r="AD29" s="1" t="s">
        <v>935</v>
      </c>
      <c r="AE29" s="1" t="s">
        <v>954</v>
      </c>
      <c r="AF29" s="1" t="s">
        <v>952</v>
      </c>
      <c r="AG29" s="1" t="s">
        <v>951</v>
      </c>
      <c r="AH29" s="1" t="s">
        <v>951</v>
      </c>
      <c r="AI29" s="1" t="s">
        <v>951</v>
      </c>
      <c r="AJ29" s="1" t="s">
        <v>952</v>
      </c>
      <c r="AK29" s="1" t="s">
        <v>951</v>
      </c>
      <c r="AL29" s="1" t="s">
        <v>951</v>
      </c>
      <c r="AM29" s="1" t="s">
        <v>951</v>
      </c>
      <c r="AN29" s="1" t="s">
        <v>951</v>
      </c>
      <c r="AO29" s="1" t="s">
        <v>954</v>
      </c>
      <c r="AP29" s="1" t="s">
        <v>951</v>
      </c>
      <c r="AQ29" s="1" t="s">
        <v>954</v>
      </c>
      <c r="AR29" s="1" t="s">
        <v>951</v>
      </c>
      <c r="AS29" s="1" t="s">
        <v>954</v>
      </c>
      <c r="AT29" s="1" t="s">
        <v>954</v>
      </c>
      <c r="AU29" s="1" t="s">
        <v>951</v>
      </c>
      <c r="AV29" s="1" t="s">
        <v>951</v>
      </c>
      <c r="AW29" s="1" t="s">
        <v>954</v>
      </c>
      <c r="AX29" s="1" t="s">
        <v>954</v>
      </c>
      <c r="AY29" s="7" t="s">
        <v>990</v>
      </c>
      <c r="AZ29" s="1" t="s">
        <v>117</v>
      </c>
      <c r="BA29" s="1" t="s">
        <v>203</v>
      </c>
      <c r="BB29" s="1" t="s">
        <v>203</v>
      </c>
      <c r="BC29" s="1" t="s">
        <v>203</v>
      </c>
    </row>
    <row r="30" spans="1:55" x14ac:dyDescent="0.3">
      <c r="A30" s="7" t="s">
        <v>925</v>
      </c>
      <c r="B30" s="1" t="s">
        <v>473</v>
      </c>
      <c r="C30" s="1">
        <v>3</v>
      </c>
      <c r="D30" s="1" t="s">
        <v>13</v>
      </c>
      <c r="E30" s="1" t="s">
        <v>12</v>
      </c>
      <c r="F30" s="1" t="s">
        <v>13</v>
      </c>
      <c r="G30" s="1" t="s">
        <v>12</v>
      </c>
      <c r="H30" s="1" t="s">
        <v>29</v>
      </c>
      <c r="I30" s="1" t="s">
        <v>12</v>
      </c>
      <c r="J30" s="1" t="s">
        <v>13</v>
      </c>
      <c r="K30" s="1" t="s">
        <v>13</v>
      </c>
      <c r="L30" s="1" t="s">
        <v>12</v>
      </c>
      <c r="M30" s="7" t="s">
        <v>937</v>
      </c>
      <c r="N30" s="7" t="s">
        <v>937</v>
      </c>
      <c r="O30" s="7" t="s">
        <v>937</v>
      </c>
      <c r="P30" s="1" t="s">
        <v>938</v>
      </c>
      <c r="Q30" s="7" t="s">
        <v>937</v>
      </c>
      <c r="R30" s="1" t="s">
        <v>936</v>
      </c>
      <c r="S30" s="1" t="s">
        <v>936</v>
      </c>
      <c r="T30" s="7" t="s">
        <v>937</v>
      </c>
      <c r="U30" s="1" t="s">
        <v>938</v>
      </c>
      <c r="V30" s="1" t="s">
        <v>936</v>
      </c>
      <c r="W30" s="1" t="s">
        <v>936</v>
      </c>
      <c r="X30" s="1" t="s">
        <v>935</v>
      </c>
      <c r="Y30" s="7" t="s">
        <v>937</v>
      </c>
      <c r="Z30" s="1" t="s">
        <v>935</v>
      </c>
      <c r="AA30" s="1" t="s">
        <v>936</v>
      </c>
      <c r="AB30" s="7" t="s">
        <v>937</v>
      </c>
      <c r="AC30" s="7" t="s">
        <v>937</v>
      </c>
      <c r="AD30" s="1" t="s">
        <v>935</v>
      </c>
      <c r="AE30" s="1" t="s">
        <v>954</v>
      </c>
      <c r="AF30" s="1" t="s">
        <v>955</v>
      </c>
      <c r="AG30" s="1" t="s">
        <v>955</v>
      </c>
      <c r="AH30" s="1" t="s">
        <v>955</v>
      </c>
      <c r="AI30" s="1" t="s">
        <v>955</v>
      </c>
      <c r="AJ30" s="1" t="s">
        <v>954</v>
      </c>
      <c r="AK30" s="1" t="s">
        <v>952</v>
      </c>
      <c r="AL30" s="1" t="s">
        <v>953</v>
      </c>
      <c r="AM30" s="1" t="s">
        <v>953</v>
      </c>
      <c r="AN30" s="1" t="s">
        <v>953</v>
      </c>
      <c r="AO30" s="1" t="s">
        <v>955</v>
      </c>
      <c r="AP30" s="1" t="s">
        <v>954</v>
      </c>
      <c r="AQ30" s="1" t="s">
        <v>955</v>
      </c>
      <c r="AR30" s="1" t="s">
        <v>955</v>
      </c>
      <c r="AS30" s="1" t="s">
        <v>953</v>
      </c>
      <c r="AT30" s="1" t="s">
        <v>953</v>
      </c>
      <c r="AU30" s="1" t="s">
        <v>955</v>
      </c>
      <c r="AV30" s="1" t="s">
        <v>955</v>
      </c>
      <c r="AW30" s="1" t="s">
        <v>955</v>
      </c>
      <c r="AX30" s="1" t="s">
        <v>955</v>
      </c>
      <c r="AY30" s="7" t="s">
        <v>990</v>
      </c>
      <c r="AZ30" s="1" t="s">
        <v>117</v>
      </c>
      <c r="BA30" s="1" t="s">
        <v>117</v>
      </c>
      <c r="BB30" s="1" t="s">
        <v>203</v>
      </c>
      <c r="BC30" s="1" t="s">
        <v>203</v>
      </c>
    </row>
    <row r="31" spans="1:55" x14ac:dyDescent="0.3">
      <c r="A31" s="7" t="s">
        <v>928</v>
      </c>
      <c r="B31" s="1" t="s">
        <v>473</v>
      </c>
      <c r="C31" s="1">
        <v>3</v>
      </c>
      <c r="D31" s="1" t="s">
        <v>44</v>
      </c>
      <c r="E31" s="1" t="s">
        <v>44</v>
      </c>
      <c r="F31" s="1" t="s">
        <v>44</v>
      </c>
      <c r="G31" s="1" t="s">
        <v>44</v>
      </c>
      <c r="H31" s="1" t="s">
        <v>29</v>
      </c>
      <c r="I31" s="1" t="s">
        <v>29</v>
      </c>
      <c r="J31" s="1" t="s">
        <v>13</v>
      </c>
      <c r="K31" s="1" t="s">
        <v>39</v>
      </c>
      <c r="L31" s="1" t="s">
        <v>29</v>
      </c>
      <c r="M31" s="1" t="s">
        <v>938</v>
      </c>
      <c r="N31" s="7" t="s">
        <v>937</v>
      </c>
      <c r="O31" s="1" t="s">
        <v>936</v>
      </c>
      <c r="P31" s="7" t="s">
        <v>937</v>
      </c>
      <c r="Q31" s="1" t="s">
        <v>936</v>
      </c>
      <c r="R31" s="1" t="s">
        <v>936</v>
      </c>
      <c r="S31" s="7" t="s">
        <v>937</v>
      </c>
      <c r="T31" s="1" t="s">
        <v>936</v>
      </c>
      <c r="U31" s="1" t="s">
        <v>938</v>
      </c>
      <c r="V31" s="1" t="s">
        <v>936</v>
      </c>
      <c r="W31" s="1" t="s">
        <v>938</v>
      </c>
      <c r="X31" s="1" t="s">
        <v>938</v>
      </c>
      <c r="Y31" s="1" t="s">
        <v>936</v>
      </c>
      <c r="Z31" s="1" t="s">
        <v>936</v>
      </c>
      <c r="AA31" s="7" t="s">
        <v>937</v>
      </c>
      <c r="AB31" s="1" t="s">
        <v>936</v>
      </c>
      <c r="AC31" s="7" t="s">
        <v>937</v>
      </c>
      <c r="AD31" s="1" t="s">
        <v>936</v>
      </c>
      <c r="AE31" s="1" t="s">
        <v>954</v>
      </c>
      <c r="AF31" s="1" t="s">
        <v>953</v>
      </c>
      <c r="AG31" s="1" t="s">
        <v>954</v>
      </c>
      <c r="AH31" s="1" t="s">
        <v>954</v>
      </c>
      <c r="AI31" s="1" t="s">
        <v>955</v>
      </c>
      <c r="AJ31" s="1" t="s">
        <v>954</v>
      </c>
      <c r="AK31" s="1" t="s">
        <v>954</v>
      </c>
      <c r="AL31" s="1" t="s">
        <v>953</v>
      </c>
      <c r="AM31" s="1" t="s">
        <v>953</v>
      </c>
      <c r="AN31" s="1" t="s">
        <v>952</v>
      </c>
      <c r="AO31" s="1" t="s">
        <v>955</v>
      </c>
      <c r="AP31" s="1" t="s">
        <v>955</v>
      </c>
      <c r="AQ31" s="1" t="s">
        <v>953</v>
      </c>
      <c r="AR31" s="1" t="s">
        <v>955</v>
      </c>
      <c r="AS31" s="1" t="s">
        <v>955</v>
      </c>
      <c r="AT31" s="1" t="s">
        <v>955</v>
      </c>
      <c r="AU31" s="1" t="s">
        <v>954</v>
      </c>
      <c r="AV31" s="1" t="s">
        <v>955</v>
      </c>
      <c r="AW31" s="1" t="s">
        <v>954</v>
      </c>
      <c r="AX31" s="1" t="s">
        <v>955</v>
      </c>
      <c r="AY31" s="7" t="s">
        <v>990</v>
      </c>
      <c r="AZ31" s="1" t="s">
        <v>203</v>
      </c>
      <c r="BA31" s="1" t="s">
        <v>203</v>
      </c>
      <c r="BB31" s="1" t="s">
        <v>203</v>
      </c>
      <c r="BC31" s="1" t="s">
        <v>203</v>
      </c>
    </row>
    <row r="32" spans="1:55" x14ac:dyDescent="0.3">
      <c r="A32" s="7" t="s">
        <v>928</v>
      </c>
      <c r="B32" s="1" t="s">
        <v>473</v>
      </c>
      <c r="C32" s="1">
        <v>4</v>
      </c>
      <c r="D32" s="1" t="s">
        <v>13</v>
      </c>
      <c r="E32" s="1" t="s">
        <v>13</v>
      </c>
      <c r="F32" s="1" t="s">
        <v>29</v>
      </c>
      <c r="G32" s="1" t="s">
        <v>29</v>
      </c>
      <c r="H32" s="1" t="s">
        <v>29</v>
      </c>
      <c r="I32" s="1" t="s">
        <v>29</v>
      </c>
      <c r="J32" s="1" t="s">
        <v>29</v>
      </c>
      <c r="K32" s="1" t="s">
        <v>12</v>
      </c>
      <c r="L32" s="1" t="s">
        <v>12</v>
      </c>
      <c r="M32" s="1" t="s">
        <v>935</v>
      </c>
      <c r="N32" s="7" t="s">
        <v>937</v>
      </c>
      <c r="O32" s="1" t="s">
        <v>935</v>
      </c>
      <c r="P32" s="1" t="s">
        <v>935</v>
      </c>
      <c r="Q32" s="1" t="s">
        <v>938</v>
      </c>
      <c r="R32" s="1" t="s">
        <v>936</v>
      </c>
      <c r="S32" s="1" t="s">
        <v>936</v>
      </c>
      <c r="T32" s="1" t="s">
        <v>936</v>
      </c>
      <c r="U32" s="1" t="s">
        <v>936</v>
      </c>
      <c r="V32" s="1" t="s">
        <v>936</v>
      </c>
      <c r="W32" s="1" t="s">
        <v>936</v>
      </c>
      <c r="X32" s="1" t="s">
        <v>935</v>
      </c>
      <c r="Y32" s="1" t="s">
        <v>938</v>
      </c>
      <c r="Z32" s="1" t="s">
        <v>935</v>
      </c>
      <c r="AA32" s="1" t="s">
        <v>938</v>
      </c>
      <c r="AB32" s="1" t="s">
        <v>936</v>
      </c>
      <c r="AC32" s="7" t="s">
        <v>937</v>
      </c>
      <c r="AD32" s="1" t="s">
        <v>935</v>
      </c>
      <c r="AE32" s="1" t="s">
        <v>954</v>
      </c>
      <c r="AF32" s="1" t="s">
        <v>952</v>
      </c>
      <c r="AG32" s="1" t="s">
        <v>952</v>
      </c>
      <c r="AH32" s="1" t="s">
        <v>955</v>
      </c>
      <c r="AI32" s="1" t="s">
        <v>955</v>
      </c>
      <c r="AJ32" s="1" t="s">
        <v>954</v>
      </c>
      <c r="AK32" s="1" t="s">
        <v>954</v>
      </c>
      <c r="AL32" s="1" t="s">
        <v>953</v>
      </c>
      <c r="AM32" s="1" t="s">
        <v>954</v>
      </c>
      <c r="AN32" s="1" t="s">
        <v>953</v>
      </c>
      <c r="AO32" s="1" t="s">
        <v>955</v>
      </c>
      <c r="AP32" s="1" t="s">
        <v>953</v>
      </c>
      <c r="AQ32" s="1" t="s">
        <v>953</v>
      </c>
      <c r="AR32" s="1" t="s">
        <v>954</v>
      </c>
      <c r="AS32" s="1" t="s">
        <v>954</v>
      </c>
      <c r="AT32" s="1" t="s">
        <v>955</v>
      </c>
      <c r="AU32" s="1" t="s">
        <v>953</v>
      </c>
      <c r="AV32" s="1" t="s">
        <v>953</v>
      </c>
      <c r="AW32" s="1" t="s">
        <v>954</v>
      </c>
      <c r="AX32" s="1" t="s">
        <v>954</v>
      </c>
      <c r="AY32" s="7" t="s">
        <v>990</v>
      </c>
      <c r="AZ32" s="1" t="s">
        <v>117</v>
      </c>
      <c r="BA32" s="1" t="s">
        <v>203</v>
      </c>
      <c r="BB32" s="1" t="s">
        <v>203</v>
      </c>
      <c r="BC32" s="1" t="s">
        <v>203</v>
      </c>
    </row>
    <row r="33" spans="1:55" x14ac:dyDescent="0.3">
      <c r="A33" s="7" t="s">
        <v>924</v>
      </c>
      <c r="B33" s="1" t="s">
        <v>473</v>
      </c>
      <c r="C33" s="1">
        <v>3</v>
      </c>
      <c r="D33" s="1" t="s">
        <v>12</v>
      </c>
      <c r="E33" s="1" t="s">
        <v>12</v>
      </c>
      <c r="F33" s="1" t="s">
        <v>13</v>
      </c>
      <c r="G33" s="1" t="s">
        <v>29</v>
      </c>
      <c r="H33" s="1" t="s">
        <v>12</v>
      </c>
      <c r="I33" s="1" t="s">
        <v>29</v>
      </c>
      <c r="J33" s="1" t="s">
        <v>12</v>
      </c>
      <c r="K33" s="1" t="s">
        <v>12</v>
      </c>
      <c r="L33" s="1" t="s">
        <v>12</v>
      </c>
      <c r="M33" s="1" t="s">
        <v>936</v>
      </c>
      <c r="N33" s="1" t="s">
        <v>936</v>
      </c>
      <c r="O33" s="1" t="s">
        <v>936</v>
      </c>
      <c r="P33" s="1" t="s">
        <v>936</v>
      </c>
      <c r="Q33" s="1" t="s">
        <v>936</v>
      </c>
      <c r="R33" s="1" t="s">
        <v>936</v>
      </c>
      <c r="S33" s="1" t="s">
        <v>936</v>
      </c>
      <c r="T33" s="1" t="s">
        <v>936</v>
      </c>
      <c r="U33" s="1" t="s">
        <v>938</v>
      </c>
      <c r="V33" s="1" t="s">
        <v>936</v>
      </c>
      <c r="W33" s="1" t="s">
        <v>936</v>
      </c>
      <c r="X33" s="1" t="s">
        <v>935</v>
      </c>
      <c r="Y33" s="1" t="s">
        <v>935</v>
      </c>
      <c r="Z33" s="1" t="s">
        <v>935</v>
      </c>
      <c r="AA33" s="1" t="s">
        <v>938</v>
      </c>
      <c r="AB33" s="1" t="s">
        <v>936</v>
      </c>
      <c r="AC33" s="1" t="s">
        <v>936</v>
      </c>
      <c r="AD33" s="1" t="s">
        <v>935</v>
      </c>
      <c r="AE33" s="1" t="s">
        <v>952</v>
      </c>
      <c r="AF33" s="1" t="s">
        <v>952</v>
      </c>
      <c r="AG33" s="1" t="s">
        <v>952</v>
      </c>
      <c r="AH33" s="1" t="s">
        <v>952</v>
      </c>
      <c r="AI33" s="1" t="s">
        <v>952</v>
      </c>
      <c r="AJ33" s="1" t="s">
        <v>952</v>
      </c>
      <c r="AK33" s="1" t="s">
        <v>954</v>
      </c>
      <c r="AL33" s="1" t="s">
        <v>954</v>
      </c>
      <c r="AM33" s="1" t="s">
        <v>954</v>
      </c>
      <c r="AN33" s="1" t="s">
        <v>952</v>
      </c>
      <c r="AO33" s="1" t="s">
        <v>954</v>
      </c>
      <c r="AP33" s="1" t="s">
        <v>954</v>
      </c>
      <c r="AQ33" s="1" t="s">
        <v>954</v>
      </c>
      <c r="AR33" s="1" t="s">
        <v>954</v>
      </c>
      <c r="AS33" s="1" t="s">
        <v>954</v>
      </c>
      <c r="AT33" s="1" t="s">
        <v>954</v>
      </c>
      <c r="AU33" s="1" t="s">
        <v>954</v>
      </c>
      <c r="AV33" s="1" t="s">
        <v>952</v>
      </c>
      <c r="AW33" s="1" t="s">
        <v>952</v>
      </c>
      <c r="AX33" s="1" t="s">
        <v>952</v>
      </c>
      <c r="AY33" s="7" t="s">
        <v>990</v>
      </c>
      <c r="AZ33" s="1" t="s">
        <v>203</v>
      </c>
      <c r="BA33" s="1" t="s">
        <v>203</v>
      </c>
      <c r="BB33" s="1" t="s">
        <v>203</v>
      </c>
      <c r="BC33" s="1" t="s">
        <v>203</v>
      </c>
    </row>
    <row r="34" spans="1:55" x14ac:dyDescent="0.3">
      <c r="A34" s="7" t="s">
        <v>928</v>
      </c>
      <c r="B34" s="1" t="s">
        <v>473</v>
      </c>
      <c r="C34" t="s">
        <v>484</v>
      </c>
      <c r="D34" s="1" t="s">
        <v>13</v>
      </c>
      <c r="E34" s="1" t="s">
        <v>44</v>
      </c>
      <c r="F34" s="1" t="s">
        <v>44</v>
      </c>
      <c r="G34" s="1" t="s">
        <v>13</v>
      </c>
      <c r="H34" s="1" t="s">
        <v>12</v>
      </c>
      <c r="I34" s="1" t="s">
        <v>12</v>
      </c>
      <c r="J34" s="1" t="s">
        <v>44</v>
      </c>
      <c r="K34" s="1" t="s">
        <v>12</v>
      </c>
      <c r="L34" s="1" t="s">
        <v>39</v>
      </c>
      <c r="M34" s="7" t="s">
        <v>937</v>
      </c>
      <c r="N34" s="7" t="s">
        <v>937</v>
      </c>
      <c r="O34" s="7" t="s">
        <v>937</v>
      </c>
      <c r="P34" s="1" t="s">
        <v>936</v>
      </c>
      <c r="Q34" s="7" t="s">
        <v>937</v>
      </c>
      <c r="R34" s="7" t="s">
        <v>937</v>
      </c>
      <c r="S34" s="7" t="s">
        <v>937</v>
      </c>
      <c r="T34" s="7" t="s">
        <v>937</v>
      </c>
      <c r="U34" s="7" t="s">
        <v>937</v>
      </c>
      <c r="V34" s="7" t="s">
        <v>937</v>
      </c>
      <c r="W34" s="7" t="s">
        <v>937</v>
      </c>
      <c r="X34" s="7" t="s">
        <v>937</v>
      </c>
      <c r="Y34" s="7" t="s">
        <v>937</v>
      </c>
      <c r="Z34" s="7" t="s">
        <v>937</v>
      </c>
      <c r="AA34" s="7" t="s">
        <v>937</v>
      </c>
      <c r="AB34" s="7" t="s">
        <v>937</v>
      </c>
      <c r="AC34" s="7" t="s">
        <v>937</v>
      </c>
      <c r="AD34" s="1" t="s">
        <v>936</v>
      </c>
      <c r="AE34" s="1" t="s">
        <v>954</v>
      </c>
      <c r="AF34" s="1" t="s">
        <v>952</v>
      </c>
      <c r="AG34" s="1" t="s">
        <v>954</v>
      </c>
      <c r="AH34" s="1" t="s">
        <v>952</v>
      </c>
      <c r="AI34" s="1" t="s">
        <v>955</v>
      </c>
      <c r="AJ34" s="1" t="s">
        <v>954</v>
      </c>
      <c r="AK34" s="1" t="s">
        <v>954</v>
      </c>
      <c r="AL34" s="1" t="s">
        <v>954</v>
      </c>
      <c r="AM34" s="1" t="s">
        <v>954</v>
      </c>
      <c r="AN34" s="1" t="s">
        <v>952</v>
      </c>
      <c r="AO34" s="1" t="s">
        <v>954</v>
      </c>
      <c r="AP34" s="1" t="s">
        <v>955</v>
      </c>
      <c r="AQ34" s="1" t="s">
        <v>951</v>
      </c>
      <c r="AR34" s="1" t="s">
        <v>952</v>
      </c>
      <c r="AS34" s="1" t="s">
        <v>952</v>
      </c>
      <c r="AT34" s="1" t="s">
        <v>952</v>
      </c>
      <c r="AU34" s="1" t="s">
        <v>951</v>
      </c>
      <c r="AV34" s="1" t="s">
        <v>952</v>
      </c>
      <c r="AW34" s="1" t="s">
        <v>955</v>
      </c>
      <c r="AX34" s="1" t="s">
        <v>954</v>
      </c>
      <c r="AY34" s="7" t="s">
        <v>990</v>
      </c>
      <c r="AZ34" s="1" t="s">
        <v>203</v>
      </c>
      <c r="BA34" s="1" t="s">
        <v>203</v>
      </c>
      <c r="BB34" s="1" t="s">
        <v>203</v>
      </c>
      <c r="BC34" s="1" t="s">
        <v>203</v>
      </c>
    </row>
    <row r="35" spans="1:55" x14ac:dyDescent="0.3">
      <c r="A35" s="7" t="s">
        <v>924</v>
      </c>
      <c r="B35" s="1" t="s">
        <v>473</v>
      </c>
      <c r="C35" s="1">
        <v>5</v>
      </c>
      <c r="D35" s="1" t="s">
        <v>39</v>
      </c>
      <c r="E35" s="1" t="s">
        <v>39</v>
      </c>
      <c r="F35" s="1" t="s">
        <v>39</v>
      </c>
      <c r="G35" s="1" t="s">
        <v>39</v>
      </c>
      <c r="H35" s="1" t="s">
        <v>39</v>
      </c>
      <c r="I35" s="1" t="s">
        <v>39</v>
      </c>
      <c r="J35" s="1" t="s">
        <v>13</v>
      </c>
      <c r="K35" s="1" t="s">
        <v>39</v>
      </c>
      <c r="L35" s="1" t="s">
        <v>13</v>
      </c>
      <c r="M35" s="7" t="s">
        <v>937</v>
      </c>
      <c r="N35" s="7" t="s">
        <v>937</v>
      </c>
      <c r="O35" s="1" t="s">
        <v>936</v>
      </c>
      <c r="P35" s="7" t="s">
        <v>937</v>
      </c>
      <c r="Q35" s="7" t="s">
        <v>937</v>
      </c>
      <c r="R35" s="7" t="s">
        <v>937</v>
      </c>
      <c r="S35" s="7" t="s">
        <v>937</v>
      </c>
      <c r="T35" s="7" t="s">
        <v>937</v>
      </c>
      <c r="U35" s="1" t="s">
        <v>936</v>
      </c>
      <c r="V35" s="7" t="s">
        <v>937</v>
      </c>
      <c r="W35" s="1" t="s">
        <v>936</v>
      </c>
      <c r="X35" s="1" t="s">
        <v>936</v>
      </c>
      <c r="Y35" s="1" t="s">
        <v>938</v>
      </c>
      <c r="Z35" s="1" t="s">
        <v>935</v>
      </c>
      <c r="AA35" s="1" t="s">
        <v>935</v>
      </c>
      <c r="AB35" s="1" t="s">
        <v>935</v>
      </c>
      <c r="AC35" s="7" t="s">
        <v>937</v>
      </c>
      <c r="AD35" s="1" t="s">
        <v>935</v>
      </c>
      <c r="AE35" s="1" t="s">
        <v>953</v>
      </c>
      <c r="AF35" s="1" t="s">
        <v>953</v>
      </c>
      <c r="AG35" s="1" t="s">
        <v>953</v>
      </c>
      <c r="AH35" s="1" t="s">
        <v>953</v>
      </c>
      <c r="AI35" s="1" t="s">
        <v>953</v>
      </c>
      <c r="AJ35" s="1" t="s">
        <v>951</v>
      </c>
      <c r="AK35" s="1" t="s">
        <v>953</v>
      </c>
      <c r="AL35" s="1" t="s">
        <v>953</v>
      </c>
      <c r="AM35" s="1" t="s">
        <v>953</v>
      </c>
      <c r="AN35" s="1" t="s">
        <v>953</v>
      </c>
      <c r="AO35" s="1" t="s">
        <v>953</v>
      </c>
      <c r="AP35" s="1" t="s">
        <v>953</v>
      </c>
      <c r="AQ35" s="1" t="s">
        <v>953</v>
      </c>
      <c r="AR35" s="1" t="s">
        <v>953</v>
      </c>
      <c r="AS35" s="1" t="s">
        <v>953</v>
      </c>
      <c r="AT35" s="1" t="s">
        <v>953</v>
      </c>
      <c r="AU35" s="1" t="s">
        <v>953</v>
      </c>
      <c r="AV35" s="1" t="s">
        <v>953</v>
      </c>
      <c r="AW35" s="1" t="s">
        <v>953</v>
      </c>
      <c r="AX35" s="1" t="s">
        <v>953</v>
      </c>
      <c r="AY35" s="7" t="s">
        <v>990</v>
      </c>
      <c r="AZ35" s="1" t="s">
        <v>117</v>
      </c>
      <c r="BA35" s="1" t="s">
        <v>117</v>
      </c>
      <c r="BB35" s="1" t="s">
        <v>203</v>
      </c>
      <c r="BC35" s="1" t="s">
        <v>117</v>
      </c>
    </row>
    <row r="36" spans="1:55" x14ac:dyDescent="0.3">
      <c r="A36" s="7" t="s">
        <v>924</v>
      </c>
      <c r="B36" s="1" t="s">
        <v>473</v>
      </c>
      <c r="C36" s="1">
        <v>3</v>
      </c>
      <c r="D36" s="1" t="s">
        <v>13</v>
      </c>
      <c r="E36" s="1" t="s">
        <v>13</v>
      </c>
      <c r="F36" s="1" t="s">
        <v>44</v>
      </c>
      <c r="G36" s="1" t="s">
        <v>12</v>
      </c>
      <c r="H36" s="1" t="s">
        <v>29</v>
      </c>
      <c r="I36" s="1" t="s">
        <v>29</v>
      </c>
      <c r="J36" s="1" t="s">
        <v>13</v>
      </c>
      <c r="K36" s="1" t="s">
        <v>13</v>
      </c>
      <c r="L36" s="1" t="s">
        <v>12</v>
      </c>
      <c r="M36" s="1" t="s">
        <v>935</v>
      </c>
      <c r="N36" s="7" t="s">
        <v>937</v>
      </c>
      <c r="O36" s="1" t="s">
        <v>936</v>
      </c>
      <c r="P36" s="7" t="s">
        <v>937</v>
      </c>
      <c r="Q36" s="7" t="s">
        <v>937</v>
      </c>
      <c r="R36" s="7" t="s">
        <v>937</v>
      </c>
      <c r="S36" s="7" t="s">
        <v>937</v>
      </c>
      <c r="T36" s="1" t="s">
        <v>936</v>
      </c>
      <c r="U36" s="1" t="s">
        <v>936</v>
      </c>
      <c r="V36" s="7" t="s">
        <v>937</v>
      </c>
      <c r="W36" s="7" t="s">
        <v>937</v>
      </c>
      <c r="X36" s="1" t="s">
        <v>935</v>
      </c>
      <c r="Y36" s="7" t="s">
        <v>937</v>
      </c>
      <c r="Z36" s="7" t="s">
        <v>937</v>
      </c>
      <c r="AA36" s="7" t="s">
        <v>937</v>
      </c>
      <c r="AB36" s="7" t="s">
        <v>937</v>
      </c>
      <c r="AC36" s="7" t="s">
        <v>937</v>
      </c>
      <c r="AD36" s="7" t="s">
        <v>937</v>
      </c>
      <c r="AE36" s="1" t="s">
        <v>952</v>
      </c>
      <c r="AF36" s="1" t="s">
        <v>953</v>
      </c>
      <c r="AG36" s="1" t="s">
        <v>953</v>
      </c>
      <c r="AH36" s="1" t="s">
        <v>953</v>
      </c>
      <c r="AI36" s="1" t="s">
        <v>953</v>
      </c>
      <c r="AJ36" s="1" t="s">
        <v>953</v>
      </c>
      <c r="AK36" s="1" t="s">
        <v>953</v>
      </c>
      <c r="AL36" s="1" t="s">
        <v>953</v>
      </c>
      <c r="AM36" s="1" t="s">
        <v>953</v>
      </c>
      <c r="AN36" s="1" t="s">
        <v>953</v>
      </c>
      <c r="AO36" s="1" t="s">
        <v>953</v>
      </c>
      <c r="AP36" s="1" t="s">
        <v>954</v>
      </c>
      <c r="AQ36" s="1" t="s">
        <v>954</v>
      </c>
      <c r="AR36" s="1" t="s">
        <v>953</v>
      </c>
      <c r="AS36" s="1" t="s">
        <v>953</v>
      </c>
      <c r="AT36" s="1" t="s">
        <v>955</v>
      </c>
      <c r="AU36" s="1" t="s">
        <v>953</v>
      </c>
      <c r="AV36" s="1" t="s">
        <v>953</v>
      </c>
      <c r="AW36" s="1" t="s">
        <v>955</v>
      </c>
      <c r="AX36" s="1" t="s">
        <v>955</v>
      </c>
      <c r="AY36" s="7" t="s">
        <v>990</v>
      </c>
      <c r="AZ36" s="1" t="s">
        <v>117</v>
      </c>
      <c r="BA36" s="1" t="s">
        <v>117</v>
      </c>
      <c r="BB36" s="1" t="s">
        <v>203</v>
      </c>
      <c r="BC36" s="1" t="s">
        <v>117</v>
      </c>
    </row>
    <row r="37" spans="1:55" x14ac:dyDescent="0.3">
      <c r="A37" s="7" t="s">
        <v>924</v>
      </c>
      <c r="B37" s="1" t="s">
        <v>473</v>
      </c>
      <c r="C37" s="1">
        <v>4</v>
      </c>
      <c r="D37" s="1" t="s">
        <v>13</v>
      </c>
      <c r="E37" s="1" t="s">
        <v>13</v>
      </c>
      <c r="F37" s="1" t="s">
        <v>13</v>
      </c>
      <c r="G37" s="1" t="s">
        <v>13</v>
      </c>
      <c r="H37" s="1" t="s">
        <v>13</v>
      </c>
      <c r="I37" s="1" t="s">
        <v>13</v>
      </c>
      <c r="J37" s="1" t="s">
        <v>13</v>
      </c>
      <c r="K37" s="1" t="s">
        <v>39</v>
      </c>
      <c r="L37" s="1" t="s">
        <v>13</v>
      </c>
      <c r="M37" s="1" t="s">
        <v>935</v>
      </c>
      <c r="N37" s="7" t="s">
        <v>937</v>
      </c>
      <c r="O37" s="7" t="s">
        <v>937</v>
      </c>
      <c r="P37" s="7" t="s">
        <v>937</v>
      </c>
      <c r="Q37" s="1" t="s">
        <v>936</v>
      </c>
      <c r="R37" s="1" t="s">
        <v>936</v>
      </c>
      <c r="S37" s="1" t="s">
        <v>936</v>
      </c>
      <c r="T37" s="1" t="s">
        <v>936</v>
      </c>
      <c r="U37" s="1" t="s">
        <v>938</v>
      </c>
      <c r="V37" s="1" t="s">
        <v>938</v>
      </c>
      <c r="W37" s="1" t="s">
        <v>936</v>
      </c>
      <c r="X37" s="1" t="s">
        <v>938</v>
      </c>
      <c r="Y37" s="1" t="s">
        <v>936</v>
      </c>
      <c r="Z37" s="1" t="s">
        <v>936</v>
      </c>
      <c r="AA37" s="1" t="s">
        <v>938</v>
      </c>
      <c r="AB37" s="1" t="s">
        <v>938</v>
      </c>
      <c r="AC37" s="1" t="s">
        <v>938</v>
      </c>
      <c r="AD37" s="1" t="s">
        <v>938</v>
      </c>
      <c r="AE37" s="1" t="s">
        <v>952</v>
      </c>
      <c r="AF37" s="1" t="s">
        <v>953</v>
      </c>
      <c r="AG37" s="1" t="s">
        <v>952</v>
      </c>
      <c r="AH37" s="1" t="s">
        <v>952</v>
      </c>
      <c r="AI37" s="1" t="s">
        <v>953</v>
      </c>
      <c r="AJ37" s="1" t="s">
        <v>953</v>
      </c>
      <c r="AK37" s="1" t="s">
        <v>952</v>
      </c>
      <c r="AL37" s="1" t="s">
        <v>953</v>
      </c>
      <c r="AM37" s="1" t="s">
        <v>953</v>
      </c>
      <c r="AN37" s="1" t="s">
        <v>952</v>
      </c>
      <c r="AO37" s="1" t="s">
        <v>952</v>
      </c>
      <c r="AP37" s="1" t="s">
        <v>953</v>
      </c>
      <c r="AQ37" s="1" t="s">
        <v>952</v>
      </c>
      <c r="AR37" s="1" t="s">
        <v>953</v>
      </c>
      <c r="AS37" s="1" t="s">
        <v>952</v>
      </c>
      <c r="AT37" s="1" t="s">
        <v>952</v>
      </c>
      <c r="AU37" s="1" t="s">
        <v>952</v>
      </c>
      <c r="AV37" s="1" t="s">
        <v>952</v>
      </c>
      <c r="AW37" s="1" t="s">
        <v>952</v>
      </c>
      <c r="AX37" s="1" t="s">
        <v>953</v>
      </c>
      <c r="AY37" s="7" t="s">
        <v>990</v>
      </c>
      <c r="AZ37" s="1" t="s">
        <v>203</v>
      </c>
      <c r="BA37" s="1" t="s">
        <v>117</v>
      </c>
      <c r="BB37" s="1" t="s">
        <v>117</v>
      </c>
      <c r="BC37" s="1" t="s">
        <v>203</v>
      </c>
    </row>
    <row r="38" spans="1:55" x14ac:dyDescent="0.3">
      <c r="A38" s="7" t="s">
        <v>928</v>
      </c>
      <c r="B38" s="1" t="s">
        <v>473</v>
      </c>
      <c r="C38" s="1">
        <v>1</v>
      </c>
      <c r="D38" s="1" t="s">
        <v>12</v>
      </c>
      <c r="E38" s="1" t="s">
        <v>12</v>
      </c>
      <c r="F38" s="1" t="s">
        <v>12</v>
      </c>
      <c r="G38" s="1" t="s">
        <v>12</v>
      </c>
      <c r="H38" s="1" t="s">
        <v>39</v>
      </c>
      <c r="I38" s="1" t="s">
        <v>12</v>
      </c>
      <c r="J38" s="1" t="s">
        <v>12</v>
      </c>
      <c r="K38" s="1" t="s">
        <v>12</v>
      </c>
      <c r="L38" s="1" t="s">
        <v>12</v>
      </c>
      <c r="M38" s="1" t="s">
        <v>935</v>
      </c>
      <c r="N38" s="1" t="s">
        <v>938</v>
      </c>
      <c r="O38" s="1" t="s">
        <v>938</v>
      </c>
      <c r="P38" s="1" t="s">
        <v>938</v>
      </c>
      <c r="Q38" s="1" t="s">
        <v>938</v>
      </c>
      <c r="R38" s="1" t="s">
        <v>938</v>
      </c>
      <c r="S38" s="1" t="s">
        <v>938</v>
      </c>
      <c r="T38" s="1" t="s">
        <v>938</v>
      </c>
      <c r="U38" s="1" t="s">
        <v>938</v>
      </c>
      <c r="V38" s="1" t="s">
        <v>938</v>
      </c>
      <c r="W38" s="1" t="s">
        <v>938</v>
      </c>
      <c r="X38" s="1" t="s">
        <v>938</v>
      </c>
      <c r="Y38" s="1" t="s">
        <v>935</v>
      </c>
      <c r="Z38" s="1" t="s">
        <v>935</v>
      </c>
      <c r="AA38" s="1" t="s">
        <v>938</v>
      </c>
      <c r="AB38" s="1" t="s">
        <v>938</v>
      </c>
      <c r="AC38" s="1" t="s">
        <v>938</v>
      </c>
      <c r="AD38" s="1" t="s">
        <v>935</v>
      </c>
      <c r="AE38" s="1" t="s">
        <v>951</v>
      </c>
      <c r="AF38" s="1" t="s">
        <v>952</v>
      </c>
      <c r="AG38" s="1" t="s">
        <v>952</v>
      </c>
      <c r="AH38" s="1" t="s">
        <v>954</v>
      </c>
      <c r="AI38" s="1" t="s">
        <v>954</v>
      </c>
      <c r="AJ38" s="1" t="s">
        <v>954</v>
      </c>
      <c r="AK38" s="1" t="s">
        <v>952</v>
      </c>
      <c r="AL38" s="1" t="s">
        <v>952</v>
      </c>
      <c r="AM38" s="1" t="s">
        <v>955</v>
      </c>
      <c r="AN38" s="1" t="s">
        <v>955</v>
      </c>
      <c r="AO38" s="1" t="s">
        <v>955</v>
      </c>
      <c r="AP38" s="1" t="s">
        <v>955</v>
      </c>
      <c r="AQ38" s="1" t="s">
        <v>955</v>
      </c>
      <c r="AR38" s="1" t="s">
        <v>955</v>
      </c>
      <c r="AS38" s="1" t="s">
        <v>955</v>
      </c>
      <c r="AT38" s="1" t="s">
        <v>955</v>
      </c>
      <c r="AU38" s="1" t="s">
        <v>955</v>
      </c>
      <c r="AV38" s="1" t="s">
        <v>953</v>
      </c>
      <c r="AW38" s="1" t="s">
        <v>955</v>
      </c>
      <c r="AX38" s="1" t="s">
        <v>953</v>
      </c>
      <c r="AY38" s="7" t="s">
        <v>990</v>
      </c>
      <c r="AZ38" s="1" t="s">
        <v>203</v>
      </c>
      <c r="BA38" s="1" t="s">
        <v>203</v>
      </c>
      <c r="BB38" s="1" t="s">
        <v>203</v>
      </c>
      <c r="BC38" s="1" t="s">
        <v>203</v>
      </c>
    </row>
    <row r="39" spans="1:55" x14ac:dyDescent="0.3">
      <c r="A39" s="7" t="s">
        <v>928</v>
      </c>
      <c r="B39" s="1" t="s">
        <v>473</v>
      </c>
      <c r="C39" s="1">
        <v>4</v>
      </c>
      <c r="D39" s="1" t="s">
        <v>13</v>
      </c>
      <c r="E39" s="1" t="s">
        <v>13</v>
      </c>
      <c r="F39" s="1" t="s">
        <v>13</v>
      </c>
      <c r="G39" s="1" t="s">
        <v>13</v>
      </c>
      <c r="H39" s="1" t="s">
        <v>13</v>
      </c>
      <c r="I39" s="1" t="s">
        <v>39</v>
      </c>
      <c r="J39" s="1" t="s">
        <v>39</v>
      </c>
      <c r="K39" s="1" t="s">
        <v>39</v>
      </c>
      <c r="L39" s="1" t="s">
        <v>12</v>
      </c>
      <c r="M39" s="1" t="s">
        <v>935</v>
      </c>
      <c r="N39" s="1" t="s">
        <v>936</v>
      </c>
      <c r="O39" s="1" t="s">
        <v>936</v>
      </c>
      <c r="P39" s="1" t="s">
        <v>935</v>
      </c>
      <c r="Q39" s="1" t="s">
        <v>938</v>
      </c>
      <c r="R39" s="1" t="s">
        <v>938</v>
      </c>
      <c r="S39" s="1" t="s">
        <v>936</v>
      </c>
      <c r="T39" s="1" t="s">
        <v>936</v>
      </c>
      <c r="U39" s="1" t="s">
        <v>935</v>
      </c>
      <c r="V39" s="1" t="s">
        <v>936</v>
      </c>
      <c r="W39" s="1" t="s">
        <v>936</v>
      </c>
      <c r="X39" s="1" t="s">
        <v>935</v>
      </c>
      <c r="Y39" s="1" t="s">
        <v>935</v>
      </c>
      <c r="Z39" s="1" t="s">
        <v>935</v>
      </c>
      <c r="AA39" s="1" t="s">
        <v>938</v>
      </c>
      <c r="AB39" s="1" t="s">
        <v>938</v>
      </c>
      <c r="AC39" s="7" t="s">
        <v>937</v>
      </c>
      <c r="AD39" s="1" t="s">
        <v>935</v>
      </c>
      <c r="AE39" s="1" t="s">
        <v>953</v>
      </c>
      <c r="AF39" s="1" t="s">
        <v>954</v>
      </c>
      <c r="AG39" s="1" t="s">
        <v>954</v>
      </c>
      <c r="AH39" s="1" t="s">
        <v>954</v>
      </c>
      <c r="AI39" s="1" t="s">
        <v>955</v>
      </c>
      <c r="AJ39" s="1" t="s">
        <v>954</v>
      </c>
      <c r="AK39" s="1" t="s">
        <v>954</v>
      </c>
      <c r="AL39" s="1" t="s">
        <v>953</v>
      </c>
      <c r="AM39" s="1" t="s">
        <v>953</v>
      </c>
      <c r="AN39" s="1" t="s">
        <v>954</v>
      </c>
      <c r="AO39" s="1" t="s">
        <v>954</v>
      </c>
      <c r="AP39" s="1" t="s">
        <v>953</v>
      </c>
      <c r="AQ39" s="1" t="s">
        <v>953</v>
      </c>
      <c r="AR39" s="1" t="s">
        <v>954</v>
      </c>
      <c r="AS39" s="1" t="s">
        <v>954</v>
      </c>
      <c r="AT39" s="1" t="s">
        <v>954</v>
      </c>
      <c r="AU39" s="1" t="s">
        <v>954</v>
      </c>
      <c r="AV39" s="1" t="s">
        <v>953</v>
      </c>
      <c r="AW39" s="1" t="s">
        <v>955</v>
      </c>
      <c r="AX39" s="1" t="s">
        <v>954</v>
      </c>
      <c r="AY39" s="7" t="s">
        <v>990</v>
      </c>
      <c r="AZ39" s="1" t="s">
        <v>203</v>
      </c>
      <c r="BA39" s="1" t="s">
        <v>203</v>
      </c>
      <c r="BB39" s="1" t="s">
        <v>203</v>
      </c>
      <c r="BC39" s="1" t="s">
        <v>203</v>
      </c>
    </row>
    <row r="40" spans="1:55" x14ac:dyDescent="0.3">
      <c r="A40" s="7" t="s">
        <v>924</v>
      </c>
      <c r="B40" s="1" t="s">
        <v>473</v>
      </c>
      <c r="C40" s="1">
        <v>4</v>
      </c>
      <c r="D40" s="1" t="s">
        <v>44</v>
      </c>
      <c r="E40" s="1" t="s">
        <v>13</v>
      </c>
      <c r="F40" s="1" t="s">
        <v>13</v>
      </c>
      <c r="G40" s="1" t="s">
        <v>13</v>
      </c>
      <c r="H40" s="1" t="s">
        <v>13</v>
      </c>
      <c r="I40" s="1" t="s">
        <v>39</v>
      </c>
      <c r="J40" s="1" t="s">
        <v>13</v>
      </c>
      <c r="K40" s="1" t="s">
        <v>13</v>
      </c>
      <c r="L40" s="1" t="s">
        <v>13</v>
      </c>
      <c r="M40" s="1" t="s">
        <v>935</v>
      </c>
      <c r="N40" s="1" t="s">
        <v>936</v>
      </c>
      <c r="O40" s="7" t="s">
        <v>937</v>
      </c>
      <c r="P40" s="1" t="s">
        <v>938</v>
      </c>
      <c r="Q40" s="7" t="s">
        <v>937</v>
      </c>
      <c r="R40" s="7" t="s">
        <v>937</v>
      </c>
      <c r="S40" s="7" t="s">
        <v>937</v>
      </c>
      <c r="T40" s="7" t="s">
        <v>937</v>
      </c>
      <c r="U40" s="7" t="s">
        <v>937</v>
      </c>
      <c r="V40" s="7" t="s">
        <v>937</v>
      </c>
      <c r="W40" s="1" t="s">
        <v>938</v>
      </c>
      <c r="X40" s="1" t="s">
        <v>935</v>
      </c>
      <c r="Y40" s="1" t="s">
        <v>935</v>
      </c>
      <c r="Z40" s="1" t="s">
        <v>935</v>
      </c>
      <c r="AA40" s="7" t="s">
        <v>937</v>
      </c>
      <c r="AB40" s="7" t="s">
        <v>937</v>
      </c>
      <c r="AC40" s="7" t="s">
        <v>937</v>
      </c>
      <c r="AD40" s="1" t="s">
        <v>935</v>
      </c>
      <c r="AE40" s="1" t="s">
        <v>954</v>
      </c>
      <c r="AF40" s="1" t="s">
        <v>952</v>
      </c>
      <c r="AG40" s="1" t="s">
        <v>952</v>
      </c>
      <c r="AH40" s="1" t="s">
        <v>951</v>
      </c>
      <c r="AI40" s="1" t="s">
        <v>954</v>
      </c>
      <c r="AJ40" s="1" t="s">
        <v>954</v>
      </c>
      <c r="AK40" s="1" t="s">
        <v>953</v>
      </c>
      <c r="AL40" s="1" t="s">
        <v>953</v>
      </c>
      <c r="AM40" s="1" t="s">
        <v>953</v>
      </c>
      <c r="AN40" s="1" t="s">
        <v>954</v>
      </c>
      <c r="AO40" s="1" t="s">
        <v>954</v>
      </c>
      <c r="AP40" s="1" t="s">
        <v>954</v>
      </c>
      <c r="AQ40" s="1" t="s">
        <v>951</v>
      </c>
      <c r="AR40" s="1" t="s">
        <v>954</v>
      </c>
      <c r="AS40" s="1" t="s">
        <v>954</v>
      </c>
      <c r="AT40" s="1" t="s">
        <v>955</v>
      </c>
      <c r="AU40" s="1" t="s">
        <v>951</v>
      </c>
      <c r="AV40" s="1" t="s">
        <v>955</v>
      </c>
      <c r="AW40" s="1" t="s">
        <v>951</v>
      </c>
      <c r="AX40" s="1" t="s">
        <v>951</v>
      </c>
      <c r="AY40" s="7" t="s">
        <v>990</v>
      </c>
      <c r="AZ40" s="1" t="s">
        <v>117</v>
      </c>
      <c r="BA40" s="1" t="s">
        <v>117</v>
      </c>
      <c r="BB40" s="1" t="s">
        <v>203</v>
      </c>
      <c r="BC40" s="1" t="s">
        <v>203</v>
      </c>
    </row>
    <row r="41" spans="1:55" x14ac:dyDescent="0.3">
      <c r="A41" s="7" t="s">
        <v>928</v>
      </c>
      <c r="B41" s="1" t="s">
        <v>473</v>
      </c>
      <c r="C41" s="1">
        <v>3</v>
      </c>
      <c r="D41" s="1" t="s">
        <v>13</v>
      </c>
      <c r="E41" s="1" t="s">
        <v>13</v>
      </c>
      <c r="F41" s="1" t="s">
        <v>13</v>
      </c>
      <c r="G41" s="1" t="s">
        <v>29</v>
      </c>
      <c r="H41" s="1" t="s">
        <v>12</v>
      </c>
      <c r="I41" s="1" t="s">
        <v>12</v>
      </c>
      <c r="J41" s="1" t="s">
        <v>12</v>
      </c>
      <c r="K41" s="1" t="s">
        <v>39</v>
      </c>
      <c r="L41" s="1" t="s">
        <v>39</v>
      </c>
      <c r="M41" s="1" t="s">
        <v>935</v>
      </c>
      <c r="N41" s="1" t="s">
        <v>936</v>
      </c>
      <c r="O41" s="1" t="s">
        <v>936</v>
      </c>
      <c r="P41" s="1" t="s">
        <v>936</v>
      </c>
      <c r="Q41" s="1" t="s">
        <v>938</v>
      </c>
      <c r="R41" s="1" t="s">
        <v>938</v>
      </c>
      <c r="S41" s="1" t="s">
        <v>938</v>
      </c>
      <c r="T41" s="1" t="s">
        <v>936</v>
      </c>
      <c r="U41" s="1" t="s">
        <v>938</v>
      </c>
      <c r="V41" s="1" t="s">
        <v>938</v>
      </c>
      <c r="W41" s="1" t="s">
        <v>938</v>
      </c>
      <c r="X41" s="1" t="s">
        <v>936</v>
      </c>
      <c r="Y41" s="1" t="s">
        <v>938</v>
      </c>
      <c r="Z41" s="1" t="s">
        <v>935</v>
      </c>
      <c r="AA41" s="1" t="s">
        <v>938</v>
      </c>
      <c r="AB41" s="1" t="s">
        <v>938</v>
      </c>
      <c r="AC41" s="1" t="s">
        <v>936</v>
      </c>
      <c r="AD41" s="1" t="s">
        <v>938</v>
      </c>
      <c r="AE41" s="1" t="s">
        <v>955</v>
      </c>
      <c r="AF41" s="1" t="s">
        <v>955</v>
      </c>
      <c r="AG41" s="1" t="s">
        <v>955</v>
      </c>
      <c r="AH41" s="1" t="s">
        <v>955</v>
      </c>
      <c r="AI41" s="1" t="s">
        <v>955</v>
      </c>
      <c r="AJ41" s="1" t="s">
        <v>955</v>
      </c>
      <c r="AK41" s="1" t="s">
        <v>951</v>
      </c>
      <c r="AL41" s="1" t="s">
        <v>955</v>
      </c>
      <c r="AM41" s="1" t="s">
        <v>955</v>
      </c>
      <c r="AN41" s="1" t="s">
        <v>955</v>
      </c>
      <c r="AO41" s="1" t="s">
        <v>955</v>
      </c>
      <c r="AP41" s="1" t="s">
        <v>955</v>
      </c>
      <c r="AQ41" s="1" t="s">
        <v>955</v>
      </c>
      <c r="AR41" s="1" t="s">
        <v>955</v>
      </c>
      <c r="AS41" s="1" t="s">
        <v>955</v>
      </c>
      <c r="AT41" s="1" t="s">
        <v>955</v>
      </c>
      <c r="AU41" s="1" t="s">
        <v>954</v>
      </c>
      <c r="AV41" s="1" t="s">
        <v>955</v>
      </c>
      <c r="AW41" s="1" t="s">
        <v>955</v>
      </c>
      <c r="AX41" s="1" t="s">
        <v>955</v>
      </c>
      <c r="AY41" s="7" t="s">
        <v>990</v>
      </c>
      <c r="AZ41" s="1" t="s">
        <v>203</v>
      </c>
      <c r="BA41" s="1" t="s">
        <v>203</v>
      </c>
      <c r="BB41" s="1" t="s">
        <v>203</v>
      </c>
      <c r="BC41" s="1" t="s">
        <v>203</v>
      </c>
    </row>
    <row r="42" spans="1:55" x14ac:dyDescent="0.3">
      <c r="A42" s="7" t="s">
        <v>925</v>
      </c>
      <c r="B42" s="1" t="s">
        <v>473</v>
      </c>
      <c r="C42" s="1">
        <v>2</v>
      </c>
      <c r="D42" s="1" t="s">
        <v>12</v>
      </c>
      <c r="E42" s="1" t="s">
        <v>12</v>
      </c>
      <c r="F42" s="1" t="s">
        <v>12</v>
      </c>
      <c r="G42" s="1" t="s">
        <v>12</v>
      </c>
      <c r="H42" s="1" t="s">
        <v>29</v>
      </c>
      <c r="I42" s="1" t="s">
        <v>29</v>
      </c>
      <c r="J42" s="1" t="s">
        <v>12</v>
      </c>
      <c r="K42" s="1" t="s">
        <v>12</v>
      </c>
      <c r="L42" s="1" t="s">
        <v>29</v>
      </c>
      <c r="M42" s="1" t="s">
        <v>935</v>
      </c>
      <c r="N42" s="7" t="s">
        <v>937</v>
      </c>
      <c r="O42" s="1" t="s">
        <v>936</v>
      </c>
      <c r="P42" s="7" t="s">
        <v>937</v>
      </c>
      <c r="Q42" s="1" t="s">
        <v>938</v>
      </c>
      <c r="R42" s="1" t="s">
        <v>936</v>
      </c>
      <c r="S42" s="7" t="s">
        <v>937</v>
      </c>
      <c r="T42" s="1" t="s">
        <v>936</v>
      </c>
      <c r="U42" s="1" t="s">
        <v>938</v>
      </c>
      <c r="V42" s="1" t="s">
        <v>938</v>
      </c>
      <c r="W42" s="7" t="s">
        <v>937</v>
      </c>
      <c r="X42" s="1" t="s">
        <v>936</v>
      </c>
      <c r="Y42" s="1" t="s">
        <v>935</v>
      </c>
      <c r="Z42" s="1" t="s">
        <v>935</v>
      </c>
      <c r="AA42" s="1" t="s">
        <v>938</v>
      </c>
      <c r="AB42" s="1" t="s">
        <v>938</v>
      </c>
      <c r="AC42" s="1" t="s">
        <v>938</v>
      </c>
      <c r="AD42" s="1" t="s">
        <v>938</v>
      </c>
      <c r="AE42" s="1" t="s">
        <v>954</v>
      </c>
      <c r="AF42" s="1" t="s">
        <v>954</v>
      </c>
      <c r="AG42" s="1" t="s">
        <v>954</v>
      </c>
      <c r="AH42" s="1" t="s">
        <v>952</v>
      </c>
      <c r="AI42" s="1" t="s">
        <v>952</v>
      </c>
      <c r="AJ42" s="1" t="s">
        <v>954</v>
      </c>
      <c r="AK42" s="1" t="s">
        <v>952</v>
      </c>
      <c r="AL42" s="1" t="s">
        <v>954</v>
      </c>
      <c r="AM42" s="1" t="s">
        <v>952</v>
      </c>
      <c r="AN42" s="1" t="s">
        <v>952</v>
      </c>
      <c r="AO42" s="1" t="s">
        <v>954</v>
      </c>
      <c r="AP42" s="1" t="s">
        <v>955</v>
      </c>
      <c r="AQ42" s="1" t="s">
        <v>955</v>
      </c>
      <c r="AR42" s="1" t="s">
        <v>952</v>
      </c>
      <c r="AS42" s="1" t="s">
        <v>952</v>
      </c>
      <c r="AT42" s="1" t="s">
        <v>954</v>
      </c>
      <c r="AU42" s="1" t="s">
        <v>952</v>
      </c>
      <c r="AV42" s="1" t="s">
        <v>952</v>
      </c>
      <c r="AW42" s="1" t="s">
        <v>954</v>
      </c>
      <c r="AX42" s="1" t="s">
        <v>954</v>
      </c>
      <c r="AY42" s="7" t="s">
        <v>990</v>
      </c>
      <c r="AZ42" s="1" t="s">
        <v>203</v>
      </c>
      <c r="BA42" s="1" t="s">
        <v>203</v>
      </c>
      <c r="BB42" s="1" t="s">
        <v>203</v>
      </c>
      <c r="BC42" s="1" t="s">
        <v>203</v>
      </c>
    </row>
    <row r="43" spans="1:55" x14ac:dyDescent="0.3">
      <c r="A43" s="7" t="s">
        <v>925</v>
      </c>
      <c r="B43" s="1" t="s">
        <v>473</v>
      </c>
      <c r="C43" s="1">
        <v>2</v>
      </c>
      <c r="D43" s="1" t="s">
        <v>12</v>
      </c>
      <c r="E43" s="1" t="s">
        <v>13</v>
      </c>
      <c r="F43" s="1" t="s">
        <v>12</v>
      </c>
      <c r="G43" s="1" t="s">
        <v>12</v>
      </c>
      <c r="H43" s="1" t="s">
        <v>29</v>
      </c>
      <c r="I43" s="1" t="s">
        <v>29</v>
      </c>
      <c r="J43" s="1" t="s">
        <v>29</v>
      </c>
      <c r="K43" s="1" t="s">
        <v>29</v>
      </c>
      <c r="L43" s="1" t="s">
        <v>29</v>
      </c>
      <c r="M43" s="1" t="s">
        <v>935</v>
      </c>
      <c r="N43" s="1" t="s">
        <v>938</v>
      </c>
      <c r="O43" s="7" t="s">
        <v>937</v>
      </c>
      <c r="P43" s="1" t="s">
        <v>935</v>
      </c>
      <c r="Q43" s="1" t="s">
        <v>938</v>
      </c>
      <c r="R43" s="1" t="s">
        <v>938</v>
      </c>
      <c r="S43" s="1" t="s">
        <v>935</v>
      </c>
      <c r="T43" s="1" t="s">
        <v>938</v>
      </c>
      <c r="U43" s="1" t="s">
        <v>935</v>
      </c>
      <c r="V43" s="1" t="s">
        <v>938</v>
      </c>
      <c r="W43" s="1" t="s">
        <v>935</v>
      </c>
      <c r="X43" s="1" t="s">
        <v>935</v>
      </c>
      <c r="Y43" s="1" t="s">
        <v>935</v>
      </c>
      <c r="Z43" s="1" t="s">
        <v>935</v>
      </c>
      <c r="AA43" s="1" t="s">
        <v>938</v>
      </c>
      <c r="AB43" s="1" t="s">
        <v>938</v>
      </c>
      <c r="AC43" s="7" t="s">
        <v>937</v>
      </c>
      <c r="AD43" s="1" t="s">
        <v>935</v>
      </c>
      <c r="AE43" s="1" t="s">
        <v>955</v>
      </c>
      <c r="AF43" s="1" t="s">
        <v>955</v>
      </c>
      <c r="AG43" s="1" t="s">
        <v>955</v>
      </c>
      <c r="AH43" s="1" t="s">
        <v>955</v>
      </c>
      <c r="AI43" s="1" t="s">
        <v>955</v>
      </c>
      <c r="AJ43" s="1" t="s">
        <v>955</v>
      </c>
      <c r="AK43" s="1" t="s">
        <v>955</v>
      </c>
      <c r="AL43" s="1" t="s">
        <v>955</v>
      </c>
      <c r="AM43" s="1" t="s">
        <v>951</v>
      </c>
      <c r="AN43" s="1" t="s">
        <v>951</v>
      </c>
      <c r="AO43" s="1" t="s">
        <v>955</v>
      </c>
      <c r="AP43" s="1" t="s">
        <v>955</v>
      </c>
      <c r="AQ43" s="1" t="s">
        <v>952</v>
      </c>
      <c r="AR43" s="1" t="s">
        <v>955</v>
      </c>
      <c r="AS43" s="1" t="s">
        <v>955</v>
      </c>
      <c r="AT43" s="1" t="s">
        <v>955</v>
      </c>
      <c r="AU43" s="1" t="s">
        <v>953</v>
      </c>
      <c r="AV43" s="1" t="s">
        <v>951</v>
      </c>
      <c r="AW43" s="1" t="s">
        <v>955</v>
      </c>
      <c r="AX43" s="1" t="s">
        <v>955</v>
      </c>
      <c r="AY43" s="7" t="s">
        <v>990</v>
      </c>
      <c r="AZ43" s="1" t="s">
        <v>203</v>
      </c>
      <c r="BA43" s="1" t="s">
        <v>117</v>
      </c>
      <c r="BB43" s="1" t="s">
        <v>203</v>
      </c>
      <c r="BC43" s="1" t="s">
        <v>203</v>
      </c>
    </row>
    <row r="44" spans="1:55" x14ac:dyDescent="0.3">
      <c r="A44" s="7" t="s">
        <v>924</v>
      </c>
      <c r="B44" s="1" t="s">
        <v>473</v>
      </c>
      <c r="C44" s="1">
        <v>4</v>
      </c>
      <c r="D44" s="1" t="s">
        <v>44</v>
      </c>
      <c r="E44" s="1" t="s">
        <v>13</v>
      </c>
      <c r="F44" s="1" t="s">
        <v>13</v>
      </c>
      <c r="G44" s="1" t="s">
        <v>13</v>
      </c>
      <c r="H44" s="1" t="s">
        <v>12</v>
      </c>
      <c r="I44" s="1" t="s">
        <v>12</v>
      </c>
      <c r="J44" s="1" t="s">
        <v>12</v>
      </c>
      <c r="K44" s="1" t="s">
        <v>29</v>
      </c>
      <c r="L44" s="1" t="s">
        <v>12</v>
      </c>
      <c r="M44" s="1" t="s">
        <v>935</v>
      </c>
      <c r="N44" s="1" t="s">
        <v>936</v>
      </c>
      <c r="O44" s="1" t="s">
        <v>936</v>
      </c>
      <c r="P44" s="1" t="s">
        <v>938</v>
      </c>
      <c r="Q44" s="1" t="s">
        <v>938</v>
      </c>
      <c r="R44" s="1" t="s">
        <v>938</v>
      </c>
      <c r="S44" s="1" t="s">
        <v>938</v>
      </c>
      <c r="T44" s="1" t="s">
        <v>936</v>
      </c>
      <c r="U44" s="1" t="s">
        <v>935</v>
      </c>
      <c r="V44" s="1" t="s">
        <v>938</v>
      </c>
      <c r="W44" s="1" t="s">
        <v>938</v>
      </c>
      <c r="X44" s="1" t="s">
        <v>938</v>
      </c>
      <c r="Y44" s="1" t="s">
        <v>935</v>
      </c>
      <c r="Z44" s="1" t="s">
        <v>935</v>
      </c>
      <c r="AA44" s="1" t="s">
        <v>938</v>
      </c>
      <c r="AB44" s="1" t="s">
        <v>938</v>
      </c>
      <c r="AC44" s="1" t="s">
        <v>935</v>
      </c>
      <c r="AD44" s="1" t="s">
        <v>935</v>
      </c>
      <c r="AE44" s="1" t="s">
        <v>952</v>
      </c>
      <c r="AF44" s="1" t="s">
        <v>954</v>
      </c>
      <c r="AG44" s="1" t="s">
        <v>953</v>
      </c>
      <c r="AH44" s="1" t="s">
        <v>953</v>
      </c>
      <c r="AI44" s="1" t="s">
        <v>952</v>
      </c>
      <c r="AJ44" s="1" t="s">
        <v>952</v>
      </c>
      <c r="AK44" s="1" t="s">
        <v>953</v>
      </c>
      <c r="AL44" s="1" t="s">
        <v>951</v>
      </c>
      <c r="AM44" s="1" t="s">
        <v>951</v>
      </c>
      <c r="AN44" s="1" t="s">
        <v>952</v>
      </c>
      <c r="AO44" s="1" t="s">
        <v>951</v>
      </c>
      <c r="AP44" s="1" t="s">
        <v>951</v>
      </c>
      <c r="AQ44" s="1" t="s">
        <v>951</v>
      </c>
      <c r="AR44" s="1" t="s">
        <v>954</v>
      </c>
      <c r="AS44" s="1" t="s">
        <v>955</v>
      </c>
      <c r="AT44" s="1" t="s">
        <v>955</v>
      </c>
      <c r="AU44" s="1" t="s">
        <v>953</v>
      </c>
      <c r="AV44" s="1" t="s">
        <v>952</v>
      </c>
      <c r="AW44" s="1" t="s">
        <v>955</v>
      </c>
      <c r="AX44" s="1" t="s">
        <v>954</v>
      </c>
      <c r="AY44" s="7" t="s">
        <v>990</v>
      </c>
      <c r="AZ44" s="1" t="s">
        <v>117</v>
      </c>
      <c r="BA44" s="1" t="s">
        <v>117</v>
      </c>
      <c r="BB44" s="1" t="s">
        <v>203</v>
      </c>
      <c r="BC44" s="1" t="s">
        <v>203</v>
      </c>
    </row>
    <row r="45" spans="1:55" x14ac:dyDescent="0.3">
      <c r="A45" s="7" t="s">
        <v>924</v>
      </c>
      <c r="B45" s="1" t="s">
        <v>473</v>
      </c>
      <c r="C45" s="1">
        <v>3</v>
      </c>
      <c r="D45" s="1" t="s">
        <v>12</v>
      </c>
      <c r="E45" s="1" t="s">
        <v>12</v>
      </c>
      <c r="F45" s="1" t="s">
        <v>13</v>
      </c>
      <c r="G45" s="1" t="s">
        <v>12</v>
      </c>
      <c r="H45" s="1" t="s">
        <v>12</v>
      </c>
      <c r="I45" s="1" t="s">
        <v>12</v>
      </c>
      <c r="J45" s="1" t="s">
        <v>12</v>
      </c>
      <c r="K45" s="1" t="s">
        <v>12</v>
      </c>
      <c r="L45" s="1" t="s">
        <v>29</v>
      </c>
      <c r="M45" s="1" t="s">
        <v>935</v>
      </c>
      <c r="N45" s="7" t="s">
        <v>937</v>
      </c>
      <c r="O45" s="7" t="s">
        <v>937</v>
      </c>
      <c r="P45" s="1" t="s">
        <v>938</v>
      </c>
      <c r="Q45" s="1" t="s">
        <v>936</v>
      </c>
      <c r="R45" s="1" t="s">
        <v>936</v>
      </c>
      <c r="S45" s="1" t="s">
        <v>936</v>
      </c>
      <c r="T45" s="1" t="s">
        <v>936</v>
      </c>
      <c r="U45" s="1" t="s">
        <v>938</v>
      </c>
      <c r="V45" s="1" t="s">
        <v>936</v>
      </c>
      <c r="W45" s="1" t="s">
        <v>936</v>
      </c>
      <c r="X45" s="1" t="s">
        <v>936</v>
      </c>
      <c r="Y45" s="1" t="s">
        <v>935</v>
      </c>
      <c r="Z45" s="1" t="s">
        <v>935</v>
      </c>
      <c r="AA45" s="1" t="s">
        <v>936</v>
      </c>
      <c r="AB45" s="1" t="s">
        <v>936</v>
      </c>
      <c r="AC45" s="1" t="s">
        <v>938</v>
      </c>
      <c r="AD45" s="1" t="s">
        <v>935</v>
      </c>
      <c r="AE45" s="1" t="s">
        <v>955</v>
      </c>
      <c r="AF45" s="1" t="s">
        <v>954</v>
      </c>
      <c r="AG45" s="1" t="s">
        <v>954</v>
      </c>
      <c r="AH45" s="1" t="s">
        <v>954</v>
      </c>
      <c r="AI45" s="1" t="s">
        <v>954</v>
      </c>
      <c r="AJ45" s="1" t="s">
        <v>955</v>
      </c>
      <c r="AK45" s="1" t="s">
        <v>954</v>
      </c>
      <c r="AL45" s="1" t="s">
        <v>952</v>
      </c>
      <c r="AM45" s="1" t="s">
        <v>951</v>
      </c>
      <c r="AN45" s="1" t="s">
        <v>952</v>
      </c>
      <c r="AO45" s="1" t="s">
        <v>954</v>
      </c>
      <c r="AP45" s="1" t="s">
        <v>954</v>
      </c>
      <c r="AQ45" s="1" t="s">
        <v>952</v>
      </c>
      <c r="AR45" s="1" t="s">
        <v>953</v>
      </c>
      <c r="AS45" s="1" t="s">
        <v>954</v>
      </c>
      <c r="AT45" s="1" t="s">
        <v>952</v>
      </c>
      <c r="AU45" s="1" t="s">
        <v>952</v>
      </c>
      <c r="AV45" s="1" t="s">
        <v>951</v>
      </c>
      <c r="AW45" s="1" t="s">
        <v>955</v>
      </c>
      <c r="AX45" s="1" t="s">
        <v>955</v>
      </c>
      <c r="AY45" s="7" t="s">
        <v>990</v>
      </c>
      <c r="AZ45" s="1" t="s">
        <v>203</v>
      </c>
      <c r="BA45" s="1" t="s">
        <v>203</v>
      </c>
      <c r="BB45" s="1" t="s">
        <v>203</v>
      </c>
      <c r="BC45" s="1" t="s">
        <v>203</v>
      </c>
    </row>
    <row r="46" spans="1:55" x14ac:dyDescent="0.3">
      <c r="A46" s="7" t="s">
        <v>924</v>
      </c>
      <c r="B46" s="1" t="s">
        <v>473</v>
      </c>
      <c r="C46" s="1">
        <v>3</v>
      </c>
      <c r="D46" s="1" t="s">
        <v>12</v>
      </c>
      <c r="E46" s="1" t="s">
        <v>12</v>
      </c>
      <c r="F46" s="1" t="s">
        <v>12</v>
      </c>
      <c r="G46" s="7" t="s">
        <v>484</v>
      </c>
      <c r="H46" s="1" t="s">
        <v>29</v>
      </c>
      <c r="I46" s="1" t="s">
        <v>29</v>
      </c>
      <c r="J46" s="1" t="s">
        <v>29</v>
      </c>
      <c r="K46" s="1" t="s">
        <v>29</v>
      </c>
      <c r="L46" s="1" t="s">
        <v>12</v>
      </c>
      <c r="M46" s="1" t="s">
        <v>935</v>
      </c>
      <c r="N46" s="1" t="s">
        <v>938</v>
      </c>
      <c r="O46" s="1" t="s">
        <v>938</v>
      </c>
      <c r="P46" s="1" t="s">
        <v>938</v>
      </c>
      <c r="Q46" s="1" t="s">
        <v>938</v>
      </c>
      <c r="R46" s="1" t="s">
        <v>938</v>
      </c>
      <c r="S46" s="1" t="s">
        <v>938</v>
      </c>
      <c r="T46" s="1" t="s">
        <v>938</v>
      </c>
      <c r="U46" s="1" t="s">
        <v>938</v>
      </c>
      <c r="V46" s="1" t="s">
        <v>938</v>
      </c>
      <c r="W46" s="1" t="s">
        <v>938</v>
      </c>
      <c r="X46" s="1" t="s">
        <v>938</v>
      </c>
      <c r="Y46" s="1" t="s">
        <v>938</v>
      </c>
      <c r="Z46" s="1" t="s">
        <v>935</v>
      </c>
      <c r="AA46" s="1" t="s">
        <v>938</v>
      </c>
      <c r="AB46" s="1" t="s">
        <v>938</v>
      </c>
      <c r="AC46" s="1" t="s">
        <v>936</v>
      </c>
      <c r="AD46" s="1" t="s">
        <v>935</v>
      </c>
      <c r="AE46" s="1" t="s">
        <v>955</v>
      </c>
      <c r="AF46" s="1" t="s">
        <v>955</v>
      </c>
      <c r="AG46" s="1" t="s">
        <v>955</v>
      </c>
      <c r="AH46" s="1" t="s">
        <v>955</v>
      </c>
      <c r="AI46" s="1" t="s">
        <v>955</v>
      </c>
      <c r="AJ46" s="1" t="s">
        <v>955</v>
      </c>
      <c r="AK46" s="1" t="s">
        <v>954</v>
      </c>
      <c r="AL46" s="1" t="s">
        <v>954</v>
      </c>
      <c r="AM46" s="1" t="s">
        <v>954</v>
      </c>
      <c r="AN46" s="1" t="s">
        <v>954</v>
      </c>
      <c r="AO46" s="1" t="s">
        <v>954</v>
      </c>
      <c r="AP46" s="1" t="s">
        <v>954</v>
      </c>
      <c r="AQ46" s="1" t="s">
        <v>954</v>
      </c>
      <c r="AR46" s="1" t="s">
        <v>954</v>
      </c>
      <c r="AS46" s="1" t="s">
        <v>954</v>
      </c>
      <c r="AT46" s="1" t="s">
        <v>954</v>
      </c>
      <c r="AU46" s="1" t="s">
        <v>954</v>
      </c>
      <c r="AV46" s="1" t="s">
        <v>954</v>
      </c>
      <c r="AW46" s="1" t="s">
        <v>954</v>
      </c>
      <c r="AX46" s="1" t="s">
        <v>954</v>
      </c>
      <c r="AY46" s="7" t="s">
        <v>990</v>
      </c>
      <c r="AZ46" s="1" t="s">
        <v>117</v>
      </c>
      <c r="BA46" s="1" t="s">
        <v>117</v>
      </c>
      <c r="BB46" s="1" t="s">
        <v>203</v>
      </c>
      <c r="BC46" s="1" t="s">
        <v>203</v>
      </c>
    </row>
    <row r="47" spans="1:55" x14ac:dyDescent="0.3">
      <c r="A47" s="7" t="s">
        <v>925</v>
      </c>
      <c r="B47" s="1" t="s">
        <v>473</v>
      </c>
      <c r="C47" s="1">
        <v>4</v>
      </c>
      <c r="D47" s="1" t="s">
        <v>44</v>
      </c>
      <c r="E47" s="1" t="s">
        <v>12</v>
      </c>
      <c r="F47" s="1" t="s">
        <v>13</v>
      </c>
      <c r="G47" s="1" t="s">
        <v>13</v>
      </c>
      <c r="H47" s="1" t="s">
        <v>29</v>
      </c>
      <c r="I47" s="1" t="s">
        <v>29</v>
      </c>
      <c r="J47" s="1" t="s">
        <v>29</v>
      </c>
      <c r="K47" s="1" t="s">
        <v>12</v>
      </c>
      <c r="L47" s="1" t="s">
        <v>12</v>
      </c>
      <c r="M47" s="1" t="s">
        <v>935</v>
      </c>
      <c r="N47" s="1" t="s">
        <v>936</v>
      </c>
      <c r="O47" s="1" t="s">
        <v>936</v>
      </c>
      <c r="P47" s="1" t="s">
        <v>935</v>
      </c>
      <c r="Q47" s="1" t="s">
        <v>936</v>
      </c>
      <c r="R47" s="1" t="s">
        <v>938</v>
      </c>
      <c r="S47" s="1" t="s">
        <v>938</v>
      </c>
      <c r="T47" s="1" t="s">
        <v>936</v>
      </c>
      <c r="U47" s="1" t="s">
        <v>936</v>
      </c>
      <c r="V47" s="1" t="s">
        <v>936</v>
      </c>
      <c r="W47" s="1" t="s">
        <v>935</v>
      </c>
      <c r="X47" s="1" t="s">
        <v>935</v>
      </c>
      <c r="Y47" s="1" t="s">
        <v>935</v>
      </c>
      <c r="Z47" s="1" t="s">
        <v>935</v>
      </c>
      <c r="AA47" s="1" t="s">
        <v>938</v>
      </c>
      <c r="AB47" s="1" t="s">
        <v>936</v>
      </c>
      <c r="AC47" s="7" t="s">
        <v>937</v>
      </c>
      <c r="AD47" s="1" t="s">
        <v>935</v>
      </c>
      <c r="AE47" s="1" t="s">
        <v>952</v>
      </c>
      <c r="AF47" s="1" t="s">
        <v>954</v>
      </c>
      <c r="AG47" s="1" t="s">
        <v>954</v>
      </c>
      <c r="AH47" s="1" t="s">
        <v>954</v>
      </c>
      <c r="AI47" s="1" t="s">
        <v>955</v>
      </c>
      <c r="AJ47" s="1" t="s">
        <v>954</v>
      </c>
      <c r="AK47" s="1" t="s">
        <v>952</v>
      </c>
      <c r="AL47" s="1" t="s">
        <v>952</v>
      </c>
      <c r="AM47" s="1" t="s">
        <v>953</v>
      </c>
      <c r="AN47" s="1" t="s">
        <v>953</v>
      </c>
      <c r="AO47" s="1" t="s">
        <v>952</v>
      </c>
      <c r="AP47" s="1" t="s">
        <v>953</v>
      </c>
      <c r="AQ47" s="1" t="s">
        <v>953</v>
      </c>
      <c r="AR47" s="1" t="s">
        <v>954</v>
      </c>
      <c r="AS47" s="1" t="s">
        <v>954</v>
      </c>
      <c r="AT47" s="1" t="s">
        <v>954</v>
      </c>
      <c r="AU47" s="1" t="s">
        <v>951</v>
      </c>
      <c r="AV47" s="1" t="s">
        <v>951</v>
      </c>
      <c r="AW47" s="1" t="s">
        <v>955</v>
      </c>
      <c r="AX47" s="1" t="s">
        <v>955</v>
      </c>
      <c r="AY47" s="7" t="s">
        <v>990</v>
      </c>
      <c r="AZ47" s="1" t="s">
        <v>203</v>
      </c>
      <c r="BA47" s="1" t="s">
        <v>117</v>
      </c>
      <c r="BB47" s="1" t="s">
        <v>203</v>
      </c>
      <c r="BC47" s="1" t="s">
        <v>203</v>
      </c>
    </row>
    <row r="48" spans="1:55" x14ac:dyDescent="0.3">
      <c r="A48" s="7" t="s">
        <v>925</v>
      </c>
      <c r="B48" s="1" t="s">
        <v>473</v>
      </c>
      <c r="C48" s="1">
        <v>4</v>
      </c>
      <c r="D48" s="1" t="s">
        <v>12</v>
      </c>
      <c r="E48" s="1" t="s">
        <v>12</v>
      </c>
      <c r="F48" s="1" t="s">
        <v>12</v>
      </c>
      <c r="G48" s="1" t="s">
        <v>13</v>
      </c>
      <c r="H48" s="1" t="s">
        <v>29</v>
      </c>
      <c r="I48" s="1" t="s">
        <v>29</v>
      </c>
      <c r="J48" s="1" t="s">
        <v>13</v>
      </c>
      <c r="K48" s="1" t="s">
        <v>39</v>
      </c>
      <c r="L48" s="1" t="s">
        <v>12</v>
      </c>
      <c r="M48" s="7" t="s">
        <v>937</v>
      </c>
      <c r="N48" s="7" t="s">
        <v>937</v>
      </c>
      <c r="O48" s="1" t="s">
        <v>936</v>
      </c>
      <c r="P48" s="7" t="s">
        <v>937</v>
      </c>
      <c r="Q48" s="7" t="s">
        <v>937</v>
      </c>
      <c r="R48" s="7" t="s">
        <v>937</v>
      </c>
      <c r="S48" s="7" t="s">
        <v>937</v>
      </c>
      <c r="T48" s="7" t="s">
        <v>937</v>
      </c>
      <c r="U48" s="1" t="s">
        <v>936</v>
      </c>
      <c r="V48" s="7" t="s">
        <v>937</v>
      </c>
      <c r="W48" s="7" t="s">
        <v>937</v>
      </c>
      <c r="X48" s="7" t="s">
        <v>937</v>
      </c>
      <c r="Y48" s="1" t="s">
        <v>935</v>
      </c>
      <c r="Z48" s="1" t="s">
        <v>935</v>
      </c>
      <c r="AA48" s="1" t="s">
        <v>935</v>
      </c>
      <c r="AB48" s="1" t="s">
        <v>936</v>
      </c>
      <c r="AC48" s="1" t="s">
        <v>936</v>
      </c>
      <c r="AD48" s="7" t="s">
        <v>937</v>
      </c>
      <c r="AE48" s="1" t="s">
        <v>954</v>
      </c>
      <c r="AF48" s="1" t="s">
        <v>952</v>
      </c>
      <c r="AG48" s="1" t="s">
        <v>954</v>
      </c>
      <c r="AH48" s="1" t="s">
        <v>954</v>
      </c>
      <c r="AI48" s="1" t="s">
        <v>952</v>
      </c>
      <c r="AJ48" s="1" t="s">
        <v>952</v>
      </c>
      <c r="AK48" s="1" t="s">
        <v>954</v>
      </c>
      <c r="AL48" s="1" t="s">
        <v>954</v>
      </c>
      <c r="AM48" s="1" t="s">
        <v>953</v>
      </c>
      <c r="AN48" s="1" t="s">
        <v>952</v>
      </c>
      <c r="AO48" s="1" t="s">
        <v>952</v>
      </c>
      <c r="AP48" s="1" t="s">
        <v>954</v>
      </c>
      <c r="AQ48" s="1" t="s">
        <v>955</v>
      </c>
      <c r="AR48" s="1" t="s">
        <v>955</v>
      </c>
      <c r="AS48" s="1" t="s">
        <v>952</v>
      </c>
      <c r="AT48" s="1" t="s">
        <v>952</v>
      </c>
      <c r="AU48" s="1" t="s">
        <v>952</v>
      </c>
      <c r="AV48" s="1" t="s">
        <v>953</v>
      </c>
      <c r="AW48" s="1" t="s">
        <v>952</v>
      </c>
      <c r="AX48" s="1" t="s">
        <v>951</v>
      </c>
      <c r="AY48" s="7" t="s">
        <v>990</v>
      </c>
      <c r="AZ48" s="1" t="s">
        <v>117</v>
      </c>
      <c r="BA48" s="1" t="s">
        <v>117</v>
      </c>
      <c r="BB48" s="1" t="s">
        <v>203</v>
      </c>
      <c r="BC48" s="1" t="s">
        <v>203</v>
      </c>
    </row>
    <row r="49" spans="1:55" x14ac:dyDescent="0.3">
      <c r="A49" s="7" t="s">
        <v>924</v>
      </c>
      <c r="B49" s="1" t="s">
        <v>473</v>
      </c>
      <c r="C49" s="1">
        <v>5</v>
      </c>
      <c r="D49" s="1" t="s">
        <v>13</v>
      </c>
      <c r="E49" s="1" t="s">
        <v>12</v>
      </c>
      <c r="F49" s="1" t="s">
        <v>29</v>
      </c>
      <c r="G49" s="1" t="s">
        <v>44</v>
      </c>
      <c r="H49" s="1" t="s">
        <v>13</v>
      </c>
      <c r="I49" s="1" t="s">
        <v>13</v>
      </c>
      <c r="J49" s="1" t="s">
        <v>44</v>
      </c>
      <c r="K49" s="1" t="s">
        <v>44</v>
      </c>
      <c r="L49" s="1" t="s">
        <v>44</v>
      </c>
      <c r="M49" s="1" t="s">
        <v>936</v>
      </c>
      <c r="N49" s="7" t="s">
        <v>937</v>
      </c>
      <c r="O49" s="7" t="s">
        <v>937</v>
      </c>
      <c r="P49" s="7" t="s">
        <v>937</v>
      </c>
      <c r="Q49" s="7" t="s">
        <v>937</v>
      </c>
      <c r="R49" s="7" t="s">
        <v>937</v>
      </c>
      <c r="S49" s="7" t="s">
        <v>937</v>
      </c>
      <c r="T49" s="7" t="s">
        <v>937</v>
      </c>
      <c r="U49" s="1" t="s">
        <v>936</v>
      </c>
      <c r="V49" s="7" t="s">
        <v>937</v>
      </c>
      <c r="W49" s="7" t="s">
        <v>937</v>
      </c>
      <c r="X49" s="7" t="s">
        <v>937</v>
      </c>
      <c r="Y49" s="7" t="s">
        <v>937</v>
      </c>
      <c r="Z49" s="1" t="s">
        <v>935</v>
      </c>
      <c r="AA49" s="7" t="s">
        <v>937</v>
      </c>
      <c r="AB49" s="7" t="s">
        <v>937</v>
      </c>
      <c r="AC49" s="7" t="s">
        <v>937</v>
      </c>
      <c r="AD49" s="1" t="s">
        <v>935</v>
      </c>
      <c r="AE49" s="1" t="s">
        <v>952</v>
      </c>
      <c r="AF49" s="1" t="s">
        <v>953</v>
      </c>
      <c r="AG49" s="1" t="s">
        <v>952</v>
      </c>
      <c r="AH49" s="1" t="s">
        <v>952</v>
      </c>
      <c r="AI49" s="1" t="s">
        <v>952</v>
      </c>
      <c r="AJ49" s="1" t="s">
        <v>952</v>
      </c>
      <c r="AK49" s="1" t="s">
        <v>952</v>
      </c>
      <c r="AL49" s="1" t="s">
        <v>952</v>
      </c>
      <c r="AM49" s="1" t="s">
        <v>952</v>
      </c>
      <c r="AN49" s="1" t="s">
        <v>952</v>
      </c>
      <c r="AO49" s="1" t="s">
        <v>955</v>
      </c>
      <c r="AP49" s="1" t="s">
        <v>955</v>
      </c>
      <c r="AQ49" s="1" t="s">
        <v>951</v>
      </c>
      <c r="AR49" s="1" t="s">
        <v>952</v>
      </c>
      <c r="AS49" s="1" t="s">
        <v>955</v>
      </c>
      <c r="AT49" s="1" t="s">
        <v>954</v>
      </c>
      <c r="AU49" s="1" t="s">
        <v>954</v>
      </c>
      <c r="AV49" s="1" t="s">
        <v>951</v>
      </c>
      <c r="AW49" s="1" t="s">
        <v>951</v>
      </c>
      <c r="AX49" s="1" t="s">
        <v>952</v>
      </c>
      <c r="AY49" s="7" t="s">
        <v>990</v>
      </c>
      <c r="AZ49" s="1" t="s">
        <v>203</v>
      </c>
      <c r="BA49" s="1" t="s">
        <v>117</v>
      </c>
      <c r="BB49" s="1" t="s">
        <v>203</v>
      </c>
      <c r="BC49" s="1" t="s">
        <v>203</v>
      </c>
    </row>
    <row r="50" spans="1:55" x14ac:dyDescent="0.3">
      <c r="A50" s="7" t="s">
        <v>926</v>
      </c>
      <c r="B50" s="1" t="s">
        <v>473</v>
      </c>
      <c r="C50" s="1">
        <v>3</v>
      </c>
      <c r="D50" s="1" t="s">
        <v>13</v>
      </c>
      <c r="E50" s="1" t="s">
        <v>13</v>
      </c>
      <c r="F50" s="1" t="s">
        <v>13</v>
      </c>
      <c r="G50" s="1" t="s">
        <v>13</v>
      </c>
      <c r="H50" s="1" t="s">
        <v>39</v>
      </c>
      <c r="I50" s="1" t="s">
        <v>39</v>
      </c>
      <c r="J50" s="1" t="s">
        <v>39</v>
      </c>
      <c r="K50" s="1" t="s">
        <v>39</v>
      </c>
      <c r="L50" s="1" t="s">
        <v>13</v>
      </c>
      <c r="M50" s="1" t="s">
        <v>935</v>
      </c>
      <c r="N50" s="1" t="s">
        <v>936</v>
      </c>
      <c r="O50" s="1" t="s">
        <v>935</v>
      </c>
      <c r="P50" s="7" t="s">
        <v>937</v>
      </c>
      <c r="Q50" s="1" t="s">
        <v>936</v>
      </c>
      <c r="R50" s="1" t="s">
        <v>936</v>
      </c>
      <c r="S50" s="1" t="s">
        <v>936</v>
      </c>
      <c r="T50" s="1" t="s">
        <v>936</v>
      </c>
      <c r="U50" s="1" t="s">
        <v>938</v>
      </c>
      <c r="V50" s="1" t="s">
        <v>936</v>
      </c>
      <c r="W50" s="1" t="s">
        <v>938</v>
      </c>
      <c r="X50" s="1" t="s">
        <v>936</v>
      </c>
      <c r="Y50" s="1" t="s">
        <v>935</v>
      </c>
      <c r="Z50" s="1" t="s">
        <v>935</v>
      </c>
      <c r="AA50" s="1" t="s">
        <v>936</v>
      </c>
      <c r="AB50" s="1" t="s">
        <v>938</v>
      </c>
      <c r="AC50" s="1" t="s">
        <v>936</v>
      </c>
      <c r="AD50" s="1" t="s">
        <v>935</v>
      </c>
      <c r="AE50" s="1" t="s">
        <v>954</v>
      </c>
      <c r="AF50" s="1" t="s">
        <v>953</v>
      </c>
      <c r="AG50" s="1" t="s">
        <v>954</v>
      </c>
      <c r="AH50" s="1" t="s">
        <v>954</v>
      </c>
      <c r="AI50" s="1" t="s">
        <v>954</v>
      </c>
      <c r="AJ50" s="1" t="s">
        <v>954</v>
      </c>
      <c r="AK50" s="1" t="s">
        <v>953</v>
      </c>
      <c r="AL50" s="1" t="s">
        <v>953</v>
      </c>
      <c r="AM50" s="1" t="s">
        <v>953</v>
      </c>
      <c r="AN50" s="1" t="s">
        <v>953</v>
      </c>
      <c r="AO50" s="1" t="s">
        <v>954</v>
      </c>
      <c r="AP50" s="1" t="s">
        <v>954</v>
      </c>
      <c r="AQ50" s="1" t="s">
        <v>952</v>
      </c>
      <c r="AR50" s="1" t="s">
        <v>953</v>
      </c>
      <c r="AS50" s="1" t="s">
        <v>955</v>
      </c>
      <c r="AT50" s="1" t="s">
        <v>954</v>
      </c>
      <c r="AU50" s="1" t="s">
        <v>953</v>
      </c>
      <c r="AV50" s="1" t="s">
        <v>953</v>
      </c>
      <c r="AW50" s="1" t="s">
        <v>955</v>
      </c>
      <c r="AX50" s="1" t="s">
        <v>955</v>
      </c>
      <c r="AY50" s="7" t="s">
        <v>990</v>
      </c>
      <c r="AZ50" s="1" t="s">
        <v>117</v>
      </c>
      <c r="BA50" s="1" t="s">
        <v>117</v>
      </c>
      <c r="BB50" s="1" t="s">
        <v>203</v>
      </c>
      <c r="BC50" s="1" t="s">
        <v>203</v>
      </c>
    </row>
    <row r="51" spans="1:55" x14ac:dyDescent="0.3">
      <c r="A51" s="7" t="s">
        <v>924</v>
      </c>
      <c r="B51" s="1" t="s">
        <v>473</v>
      </c>
      <c r="C51" s="1">
        <v>2</v>
      </c>
      <c r="D51" s="1" t="s">
        <v>29</v>
      </c>
      <c r="E51" s="1" t="s">
        <v>12</v>
      </c>
      <c r="F51" s="1" t="s">
        <v>13</v>
      </c>
      <c r="G51" s="1" t="s">
        <v>29</v>
      </c>
      <c r="H51" s="1" t="s">
        <v>29</v>
      </c>
      <c r="I51" s="1" t="s">
        <v>29</v>
      </c>
      <c r="J51" s="1" t="s">
        <v>29</v>
      </c>
      <c r="K51" s="1" t="s">
        <v>29</v>
      </c>
      <c r="L51" s="1" t="s">
        <v>29</v>
      </c>
      <c r="M51" s="1" t="s">
        <v>935</v>
      </c>
      <c r="N51" s="1" t="s">
        <v>935</v>
      </c>
      <c r="O51" s="1" t="s">
        <v>935</v>
      </c>
      <c r="P51" s="1" t="s">
        <v>935</v>
      </c>
      <c r="Q51" s="1" t="s">
        <v>935</v>
      </c>
      <c r="R51" s="1" t="s">
        <v>935</v>
      </c>
      <c r="S51" s="1" t="s">
        <v>938</v>
      </c>
      <c r="T51" s="1" t="s">
        <v>938</v>
      </c>
      <c r="U51" s="1" t="s">
        <v>938</v>
      </c>
      <c r="V51" s="1" t="s">
        <v>938</v>
      </c>
      <c r="W51" s="1" t="s">
        <v>938</v>
      </c>
      <c r="X51" s="1" t="s">
        <v>938</v>
      </c>
      <c r="Y51" s="1" t="s">
        <v>938</v>
      </c>
      <c r="Z51" s="1" t="s">
        <v>938</v>
      </c>
      <c r="AA51" s="1" t="s">
        <v>938</v>
      </c>
      <c r="AB51" s="1" t="s">
        <v>938</v>
      </c>
      <c r="AC51" s="1" t="s">
        <v>938</v>
      </c>
      <c r="AD51" s="1" t="s">
        <v>938</v>
      </c>
      <c r="AE51" s="1" t="s">
        <v>951</v>
      </c>
      <c r="AF51" s="1" t="s">
        <v>951</v>
      </c>
      <c r="AG51" s="1" t="s">
        <v>951</v>
      </c>
      <c r="AH51" s="1" t="s">
        <v>951</v>
      </c>
      <c r="AI51" s="1" t="s">
        <v>952</v>
      </c>
      <c r="AJ51" s="1" t="s">
        <v>951</v>
      </c>
      <c r="AK51" s="1" t="s">
        <v>952</v>
      </c>
      <c r="AL51" s="1" t="s">
        <v>951</v>
      </c>
      <c r="AM51" s="1" t="s">
        <v>951</v>
      </c>
      <c r="AN51" s="1" t="s">
        <v>951</v>
      </c>
      <c r="AO51" s="1" t="s">
        <v>951</v>
      </c>
      <c r="AP51" s="1" t="s">
        <v>951</v>
      </c>
      <c r="AQ51" s="1" t="s">
        <v>951</v>
      </c>
      <c r="AR51" s="1" t="s">
        <v>951</v>
      </c>
      <c r="AS51" s="1" t="s">
        <v>955</v>
      </c>
      <c r="AT51" s="1" t="s">
        <v>955</v>
      </c>
      <c r="AU51" s="1" t="s">
        <v>951</v>
      </c>
      <c r="AV51" s="1" t="s">
        <v>951</v>
      </c>
      <c r="AW51" s="1" t="s">
        <v>955</v>
      </c>
      <c r="AX51" s="1" t="s">
        <v>955</v>
      </c>
      <c r="AY51" s="7" t="s">
        <v>990</v>
      </c>
      <c r="AZ51" s="1" t="s">
        <v>203</v>
      </c>
      <c r="BA51" s="1" t="s">
        <v>203</v>
      </c>
      <c r="BB51" s="1" t="s">
        <v>203</v>
      </c>
      <c r="BC51" s="1" t="s">
        <v>203</v>
      </c>
    </row>
    <row r="52" spans="1:55" x14ac:dyDescent="0.3">
      <c r="A52" s="7" t="s">
        <v>924</v>
      </c>
      <c r="B52" s="1" t="s">
        <v>473</v>
      </c>
      <c r="C52" s="1">
        <v>4</v>
      </c>
      <c r="D52" s="1" t="s">
        <v>13</v>
      </c>
      <c r="E52" s="1" t="s">
        <v>13</v>
      </c>
      <c r="F52" s="1" t="s">
        <v>44</v>
      </c>
      <c r="G52" s="1" t="s">
        <v>13</v>
      </c>
      <c r="H52" s="1" t="s">
        <v>13</v>
      </c>
      <c r="I52" s="1" t="s">
        <v>12</v>
      </c>
      <c r="J52" s="1" t="s">
        <v>12</v>
      </c>
      <c r="K52" s="1" t="s">
        <v>13</v>
      </c>
      <c r="L52" s="1" t="s">
        <v>13</v>
      </c>
      <c r="M52" s="1" t="s">
        <v>935</v>
      </c>
      <c r="N52" s="7" t="s">
        <v>937</v>
      </c>
      <c r="O52" s="7" t="s">
        <v>937</v>
      </c>
      <c r="P52" s="7" t="s">
        <v>937</v>
      </c>
      <c r="Q52" s="7" t="s">
        <v>937</v>
      </c>
      <c r="R52" s="7" t="s">
        <v>937</v>
      </c>
      <c r="S52" s="7" t="s">
        <v>937</v>
      </c>
      <c r="T52" s="7" t="s">
        <v>937</v>
      </c>
      <c r="U52" s="7" t="s">
        <v>937</v>
      </c>
      <c r="V52" s="1" t="s">
        <v>938</v>
      </c>
      <c r="W52" s="1" t="s">
        <v>938</v>
      </c>
      <c r="X52" s="1" t="s">
        <v>935</v>
      </c>
      <c r="Y52" s="1" t="s">
        <v>935</v>
      </c>
      <c r="Z52" s="1" t="s">
        <v>935</v>
      </c>
      <c r="AA52" s="1" t="s">
        <v>936</v>
      </c>
      <c r="AB52" s="1" t="s">
        <v>936</v>
      </c>
      <c r="AC52" s="1" t="s">
        <v>936</v>
      </c>
      <c r="AD52" s="1" t="s">
        <v>936</v>
      </c>
      <c r="AE52" s="1" t="s">
        <v>954</v>
      </c>
      <c r="AF52" s="1" t="s">
        <v>953</v>
      </c>
      <c r="AG52" s="1" t="s">
        <v>952</v>
      </c>
      <c r="AH52" s="1" t="s">
        <v>952</v>
      </c>
      <c r="AI52" s="1" t="s">
        <v>952</v>
      </c>
      <c r="AJ52" s="1" t="s">
        <v>954</v>
      </c>
      <c r="AK52" s="1" t="s">
        <v>953</v>
      </c>
      <c r="AL52" s="1" t="s">
        <v>952</v>
      </c>
      <c r="AM52" s="1" t="s">
        <v>952</v>
      </c>
      <c r="AN52" s="1" t="s">
        <v>951</v>
      </c>
      <c r="AO52" s="1" t="s">
        <v>954</v>
      </c>
      <c r="AP52" s="1" t="s">
        <v>954</v>
      </c>
      <c r="AQ52" s="1" t="s">
        <v>951</v>
      </c>
      <c r="AR52" s="1" t="s">
        <v>953</v>
      </c>
      <c r="AS52" s="1" t="s">
        <v>954</v>
      </c>
      <c r="AT52" s="1" t="s">
        <v>953</v>
      </c>
      <c r="AU52" s="1" t="s">
        <v>951</v>
      </c>
      <c r="AV52" s="1" t="s">
        <v>951</v>
      </c>
      <c r="AW52" s="1" t="s">
        <v>951</v>
      </c>
      <c r="AX52" s="1" t="s">
        <v>951</v>
      </c>
      <c r="AY52" s="7" t="s">
        <v>990</v>
      </c>
      <c r="AZ52" s="1" t="s">
        <v>117</v>
      </c>
      <c r="BA52" s="1" t="s">
        <v>117</v>
      </c>
      <c r="BB52" s="1" t="s">
        <v>203</v>
      </c>
      <c r="BC52" s="1" t="s">
        <v>203</v>
      </c>
    </row>
    <row r="53" spans="1:55" x14ac:dyDescent="0.3">
      <c r="A53" s="7" t="s">
        <v>925</v>
      </c>
      <c r="B53" s="1" t="s">
        <v>473</v>
      </c>
      <c r="C53" s="1">
        <v>4</v>
      </c>
      <c r="D53" s="1" t="s">
        <v>13</v>
      </c>
      <c r="E53" s="1" t="s">
        <v>13</v>
      </c>
      <c r="F53" s="1" t="s">
        <v>13</v>
      </c>
      <c r="G53" s="1" t="s">
        <v>12</v>
      </c>
      <c r="H53" s="1" t="s">
        <v>29</v>
      </c>
      <c r="I53" s="1" t="s">
        <v>29</v>
      </c>
      <c r="J53" s="1" t="s">
        <v>39</v>
      </c>
      <c r="K53" s="1" t="s">
        <v>39</v>
      </c>
      <c r="L53" s="1" t="s">
        <v>12</v>
      </c>
      <c r="M53" s="1" t="s">
        <v>935</v>
      </c>
      <c r="N53" s="1" t="s">
        <v>936</v>
      </c>
      <c r="O53" s="1" t="s">
        <v>938</v>
      </c>
      <c r="P53" s="1" t="s">
        <v>935</v>
      </c>
      <c r="Q53" s="7" t="s">
        <v>937</v>
      </c>
      <c r="R53" s="1" t="s">
        <v>938</v>
      </c>
      <c r="S53" s="1" t="s">
        <v>936</v>
      </c>
      <c r="T53" s="1" t="s">
        <v>938</v>
      </c>
      <c r="U53" s="1" t="s">
        <v>938</v>
      </c>
      <c r="V53" s="1" t="s">
        <v>936</v>
      </c>
      <c r="W53" s="1" t="s">
        <v>936</v>
      </c>
      <c r="X53" s="1" t="s">
        <v>936</v>
      </c>
      <c r="Y53" s="1" t="s">
        <v>935</v>
      </c>
      <c r="Z53" s="1" t="s">
        <v>935</v>
      </c>
      <c r="AA53" s="7" t="s">
        <v>937</v>
      </c>
      <c r="AB53" s="1" t="s">
        <v>936</v>
      </c>
      <c r="AC53" s="7" t="s">
        <v>937</v>
      </c>
      <c r="AD53" s="1" t="s">
        <v>935</v>
      </c>
      <c r="AE53" s="1" t="s">
        <v>954</v>
      </c>
      <c r="AF53" s="1" t="s">
        <v>955</v>
      </c>
      <c r="AG53" s="1" t="s">
        <v>952</v>
      </c>
      <c r="AH53" s="1" t="s">
        <v>954</v>
      </c>
      <c r="AI53" s="1" t="s">
        <v>955</v>
      </c>
      <c r="AJ53" s="1" t="s">
        <v>955</v>
      </c>
      <c r="AK53" s="1" t="s">
        <v>951</v>
      </c>
      <c r="AL53" s="1" t="s">
        <v>951</v>
      </c>
      <c r="AM53" s="1" t="s">
        <v>951</v>
      </c>
      <c r="AN53" s="1" t="s">
        <v>954</v>
      </c>
      <c r="AO53" s="1" t="s">
        <v>955</v>
      </c>
      <c r="AP53" s="1" t="s">
        <v>951</v>
      </c>
      <c r="AQ53" s="1" t="s">
        <v>955</v>
      </c>
      <c r="AR53" s="1" t="s">
        <v>952</v>
      </c>
      <c r="AS53" s="1" t="s">
        <v>951</v>
      </c>
      <c r="AT53" s="1" t="s">
        <v>955</v>
      </c>
      <c r="AU53" s="1" t="s">
        <v>955</v>
      </c>
      <c r="AV53" s="1" t="s">
        <v>952</v>
      </c>
      <c r="AW53" s="1" t="s">
        <v>955</v>
      </c>
      <c r="AX53" s="1" t="s">
        <v>955</v>
      </c>
      <c r="AY53" s="7" t="s">
        <v>990</v>
      </c>
      <c r="AZ53" s="1" t="s">
        <v>117</v>
      </c>
      <c r="BA53" s="1" t="s">
        <v>203</v>
      </c>
      <c r="BB53" s="1" t="s">
        <v>203</v>
      </c>
      <c r="BC53" s="1" t="s">
        <v>203</v>
      </c>
    </row>
    <row r="54" spans="1:55" x14ac:dyDescent="0.3">
      <c r="A54" s="7" t="s">
        <v>926</v>
      </c>
      <c r="B54" s="1" t="s">
        <v>473</v>
      </c>
      <c r="C54" s="1">
        <v>3</v>
      </c>
      <c r="D54" s="1" t="s">
        <v>13</v>
      </c>
      <c r="E54" s="1" t="s">
        <v>13</v>
      </c>
      <c r="F54" s="1" t="s">
        <v>13</v>
      </c>
      <c r="G54" s="1" t="s">
        <v>13</v>
      </c>
      <c r="H54" s="1" t="s">
        <v>39</v>
      </c>
      <c r="I54" s="1" t="s">
        <v>12</v>
      </c>
      <c r="J54" s="1" t="s">
        <v>12</v>
      </c>
      <c r="K54" s="1" t="s">
        <v>13</v>
      </c>
      <c r="L54" s="1" t="s">
        <v>13</v>
      </c>
      <c r="M54" s="1" t="s">
        <v>935</v>
      </c>
      <c r="N54" s="1" t="s">
        <v>936</v>
      </c>
      <c r="O54" s="1" t="s">
        <v>936</v>
      </c>
      <c r="P54" s="1" t="s">
        <v>936</v>
      </c>
      <c r="Q54" s="1" t="s">
        <v>936</v>
      </c>
      <c r="R54" s="1" t="s">
        <v>936</v>
      </c>
      <c r="S54" s="1" t="s">
        <v>936</v>
      </c>
      <c r="T54" s="1" t="s">
        <v>936</v>
      </c>
      <c r="U54" s="1" t="s">
        <v>938</v>
      </c>
      <c r="V54" s="1" t="s">
        <v>936</v>
      </c>
      <c r="W54" s="1" t="s">
        <v>938</v>
      </c>
      <c r="X54" s="1" t="s">
        <v>935</v>
      </c>
      <c r="Y54" s="1" t="s">
        <v>935</v>
      </c>
      <c r="Z54" s="1" t="s">
        <v>935</v>
      </c>
      <c r="AA54" s="1" t="s">
        <v>936</v>
      </c>
      <c r="AB54" s="1" t="s">
        <v>938</v>
      </c>
      <c r="AC54" s="1" t="s">
        <v>936</v>
      </c>
      <c r="AD54" s="1" t="s">
        <v>935</v>
      </c>
      <c r="AE54" s="1" t="s">
        <v>954</v>
      </c>
      <c r="AF54" s="1" t="s">
        <v>954</v>
      </c>
      <c r="AG54" s="1" t="s">
        <v>954</v>
      </c>
      <c r="AH54" s="1" t="s">
        <v>954</v>
      </c>
      <c r="AI54" s="1" t="s">
        <v>954</v>
      </c>
      <c r="AJ54" s="1" t="s">
        <v>954</v>
      </c>
      <c r="AK54" s="1" t="s">
        <v>953</v>
      </c>
      <c r="AL54" s="1" t="s">
        <v>954</v>
      </c>
      <c r="AM54" s="1" t="s">
        <v>954</v>
      </c>
      <c r="AN54" s="1" t="s">
        <v>954</v>
      </c>
      <c r="AO54" s="1" t="s">
        <v>954</v>
      </c>
      <c r="AP54" s="1" t="s">
        <v>954</v>
      </c>
      <c r="AQ54" s="1" t="s">
        <v>954</v>
      </c>
      <c r="AR54" s="1" t="s">
        <v>954</v>
      </c>
      <c r="AS54" s="1" t="s">
        <v>954</v>
      </c>
      <c r="AT54" s="1" t="s">
        <v>954</v>
      </c>
      <c r="AU54" s="1" t="s">
        <v>954</v>
      </c>
      <c r="AV54" s="1" t="s">
        <v>954</v>
      </c>
      <c r="AW54" s="1" t="s">
        <v>954</v>
      </c>
      <c r="AX54" s="1" t="s">
        <v>954</v>
      </c>
      <c r="AY54" s="7" t="s">
        <v>990</v>
      </c>
      <c r="AZ54" s="1" t="s">
        <v>203</v>
      </c>
      <c r="BA54" s="1" t="s">
        <v>203</v>
      </c>
      <c r="BB54" s="1" t="s">
        <v>203</v>
      </c>
      <c r="BC54" s="1" t="s">
        <v>203</v>
      </c>
    </row>
    <row r="55" spans="1:55" x14ac:dyDescent="0.3">
      <c r="A55" s="7" t="s">
        <v>925</v>
      </c>
      <c r="B55" s="1" t="s">
        <v>473</v>
      </c>
      <c r="C55" s="1">
        <v>1</v>
      </c>
      <c r="D55" s="1" t="s">
        <v>13</v>
      </c>
      <c r="E55" s="1" t="s">
        <v>12</v>
      </c>
      <c r="F55" s="1" t="s">
        <v>12</v>
      </c>
      <c r="G55" s="1" t="s">
        <v>12</v>
      </c>
      <c r="H55" s="1" t="s">
        <v>12</v>
      </c>
      <c r="I55" s="1" t="s">
        <v>12</v>
      </c>
      <c r="J55" s="1" t="s">
        <v>12</v>
      </c>
      <c r="K55" s="1" t="s">
        <v>12</v>
      </c>
      <c r="L55" s="1" t="s">
        <v>12</v>
      </c>
      <c r="M55" s="1" t="s">
        <v>938</v>
      </c>
      <c r="N55" s="1" t="s">
        <v>938</v>
      </c>
      <c r="O55" s="1" t="s">
        <v>938</v>
      </c>
      <c r="P55" s="1" t="s">
        <v>938</v>
      </c>
      <c r="Q55" s="1" t="s">
        <v>938</v>
      </c>
      <c r="R55" s="1" t="s">
        <v>938</v>
      </c>
      <c r="S55" s="1" t="s">
        <v>938</v>
      </c>
      <c r="T55" s="1" t="s">
        <v>938</v>
      </c>
      <c r="U55" s="1" t="s">
        <v>938</v>
      </c>
      <c r="V55" s="1" t="s">
        <v>938</v>
      </c>
      <c r="W55" s="1" t="s">
        <v>938</v>
      </c>
      <c r="X55" s="1" t="s">
        <v>938</v>
      </c>
      <c r="Y55" s="1" t="s">
        <v>938</v>
      </c>
      <c r="Z55" s="1" t="s">
        <v>938</v>
      </c>
      <c r="AA55" s="1" t="s">
        <v>938</v>
      </c>
      <c r="AB55" s="1" t="s">
        <v>938</v>
      </c>
      <c r="AC55" s="1" t="s">
        <v>938</v>
      </c>
      <c r="AD55" s="1" t="s">
        <v>938</v>
      </c>
      <c r="AE55" s="1" t="s">
        <v>955</v>
      </c>
      <c r="AF55" s="1" t="s">
        <v>955</v>
      </c>
      <c r="AG55" s="1" t="s">
        <v>955</v>
      </c>
      <c r="AH55" s="1" t="s">
        <v>955</v>
      </c>
      <c r="AI55" s="1" t="s">
        <v>955</v>
      </c>
      <c r="AJ55" s="1" t="s">
        <v>955</v>
      </c>
      <c r="AK55" s="1" t="s">
        <v>955</v>
      </c>
      <c r="AL55" s="1" t="s">
        <v>955</v>
      </c>
      <c r="AM55" s="1" t="s">
        <v>955</v>
      </c>
      <c r="AN55" s="1" t="s">
        <v>955</v>
      </c>
      <c r="AO55" s="1" t="s">
        <v>955</v>
      </c>
      <c r="AP55" s="1" t="s">
        <v>955</v>
      </c>
      <c r="AQ55" s="1" t="s">
        <v>955</v>
      </c>
      <c r="AR55" s="1" t="s">
        <v>955</v>
      </c>
      <c r="AS55" s="1" t="s">
        <v>955</v>
      </c>
      <c r="AT55" s="1" t="s">
        <v>955</v>
      </c>
      <c r="AU55" s="1" t="s">
        <v>955</v>
      </c>
      <c r="AV55" s="1" t="s">
        <v>955</v>
      </c>
      <c r="AW55" s="1" t="s">
        <v>955</v>
      </c>
      <c r="AX55" s="1" t="s">
        <v>955</v>
      </c>
      <c r="AY55" s="7" t="s">
        <v>990</v>
      </c>
      <c r="AZ55" s="1" t="s">
        <v>203</v>
      </c>
      <c r="BA55" s="1" t="s">
        <v>203</v>
      </c>
      <c r="BB55" s="1" t="s">
        <v>203</v>
      </c>
      <c r="BC55" s="1" t="s">
        <v>203</v>
      </c>
    </row>
    <row r="56" spans="1:55" x14ac:dyDescent="0.3">
      <c r="A56" s="7" t="s">
        <v>926</v>
      </c>
      <c r="B56" s="1" t="s">
        <v>473</v>
      </c>
      <c r="C56" s="1">
        <v>4</v>
      </c>
      <c r="D56" s="1" t="s">
        <v>13</v>
      </c>
      <c r="E56" s="1" t="s">
        <v>12</v>
      </c>
      <c r="F56" s="1" t="s">
        <v>12</v>
      </c>
      <c r="G56" s="1" t="s">
        <v>12</v>
      </c>
      <c r="H56" s="1" t="s">
        <v>12</v>
      </c>
      <c r="I56" s="1" t="s">
        <v>12</v>
      </c>
      <c r="J56" s="1" t="s">
        <v>12</v>
      </c>
      <c r="K56" s="1" t="s">
        <v>12</v>
      </c>
      <c r="L56" s="1" t="s">
        <v>13</v>
      </c>
      <c r="M56" s="1" t="s">
        <v>935</v>
      </c>
      <c r="N56" s="1" t="s">
        <v>936</v>
      </c>
      <c r="O56" s="1" t="s">
        <v>938</v>
      </c>
      <c r="P56" s="1" t="s">
        <v>936</v>
      </c>
      <c r="Q56" s="1" t="s">
        <v>936</v>
      </c>
      <c r="R56" s="1" t="s">
        <v>936</v>
      </c>
      <c r="S56" s="1" t="s">
        <v>938</v>
      </c>
      <c r="T56" s="1" t="s">
        <v>938</v>
      </c>
      <c r="U56" s="1" t="s">
        <v>936</v>
      </c>
      <c r="V56" s="1" t="s">
        <v>938</v>
      </c>
      <c r="W56" s="1" t="s">
        <v>936</v>
      </c>
      <c r="X56" s="1" t="s">
        <v>935</v>
      </c>
      <c r="Y56" s="1" t="s">
        <v>935</v>
      </c>
      <c r="Z56" s="1" t="s">
        <v>935</v>
      </c>
      <c r="AA56" s="1" t="s">
        <v>936</v>
      </c>
      <c r="AB56" s="7" t="s">
        <v>937</v>
      </c>
      <c r="AC56" s="7" t="s">
        <v>937</v>
      </c>
      <c r="AD56" s="1" t="s">
        <v>935</v>
      </c>
      <c r="AE56" s="1" t="s">
        <v>952</v>
      </c>
      <c r="AF56" s="1" t="s">
        <v>952</v>
      </c>
      <c r="AG56" s="1" t="s">
        <v>955</v>
      </c>
      <c r="AH56" s="1" t="s">
        <v>955</v>
      </c>
      <c r="AI56" s="1" t="s">
        <v>955</v>
      </c>
      <c r="AJ56" s="1" t="s">
        <v>955</v>
      </c>
      <c r="AK56" s="1" t="s">
        <v>952</v>
      </c>
      <c r="AL56" s="1" t="s">
        <v>952</v>
      </c>
      <c r="AM56" s="1" t="s">
        <v>952</v>
      </c>
      <c r="AN56" s="1" t="s">
        <v>952</v>
      </c>
      <c r="AO56" s="1" t="s">
        <v>952</v>
      </c>
      <c r="AP56" s="1" t="s">
        <v>952</v>
      </c>
      <c r="AQ56" s="1" t="s">
        <v>951</v>
      </c>
      <c r="AR56" s="1" t="s">
        <v>952</v>
      </c>
      <c r="AS56" s="1" t="s">
        <v>952</v>
      </c>
      <c r="AT56" s="1" t="s">
        <v>952</v>
      </c>
      <c r="AU56" s="1" t="s">
        <v>952</v>
      </c>
      <c r="AV56" s="1" t="s">
        <v>951</v>
      </c>
      <c r="AW56" s="1" t="s">
        <v>955</v>
      </c>
      <c r="AX56" s="1" t="s">
        <v>954</v>
      </c>
      <c r="AY56" s="7" t="s">
        <v>991</v>
      </c>
      <c r="AZ56" s="1" t="s">
        <v>203</v>
      </c>
      <c r="BA56" s="1" t="s">
        <v>203</v>
      </c>
      <c r="BB56" s="1" t="s">
        <v>203</v>
      </c>
      <c r="BC56" s="1" t="s">
        <v>203</v>
      </c>
    </row>
    <row r="57" spans="1:55" x14ac:dyDescent="0.3">
      <c r="A57" s="7" t="s">
        <v>925</v>
      </c>
      <c r="B57" s="1" t="s">
        <v>473</v>
      </c>
      <c r="C57" s="1">
        <v>3</v>
      </c>
      <c r="D57" s="1" t="s">
        <v>12</v>
      </c>
      <c r="E57" s="1" t="s">
        <v>12</v>
      </c>
      <c r="F57" s="1" t="s">
        <v>39</v>
      </c>
      <c r="G57" s="1" t="s">
        <v>39</v>
      </c>
      <c r="H57" s="1" t="s">
        <v>29</v>
      </c>
      <c r="I57" s="1" t="s">
        <v>29</v>
      </c>
      <c r="J57" s="1" t="s">
        <v>12</v>
      </c>
      <c r="K57" s="1" t="s">
        <v>12</v>
      </c>
      <c r="L57" s="1" t="s">
        <v>12</v>
      </c>
      <c r="M57" s="1" t="s">
        <v>936</v>
      </c>
      <c r="N57" s="1" t="s">
        <v>936</v>
      </c>
      <c r="O57" s="1" t="s">
        <v>938</v>
      </c>
      <c r="P57" s="1" t="s">
        <v>938</v>
      </c>
      <c r="Q57" s="7" t="s">
        <v>937</v>
      </c>
      <c r="R57" s="1" t="s">
        <v>936</v>
      </c>
      <c r="S57" s="1" t="s">
        <v>936</v>
      </c>
      <c r="T57" s="1" t="s">
        <v>936</v>
      </c>
      <c r="U57" s="1" t="s">
        <v>938</v>
      </c>
      <c r="V57" s="1" t="s">
        <v>936</v>
      </c>
      <c r="W57" s="1" t="s">
        <v>936</v>
      </c>
      <c r="X57" s="1" t="s">
        <v>938</v>
      </c>
      <c r="Y57" s="1" t="s">
        <v>935</v>
      </c>
      <c r="Z57" s="1" t="s">
        <v>935</v>
      </c>
      <c r="AA57" s="1" t="s">
        <v>938</v>
      </c>
      <c r="AB57" s="1" t="s">
        <v>938</v>
      </c>
      <c r="AC57" s="1" t="s">
        <v>936</v>
      </c>
      <c r="AD57" s="1" t="s">
        <v>936</v>
      </c>
      <c r="AE57" s="1" t="s">
        <v>955</v>
      </c>
      <c r="AF57" s="1" t="s">
        <v>954</v>
      </c>
      <c r="AG57" s="1" t="s">
        <v>955</v>
      </c>
      <c r="AH57" s="1" t="s">
        <v>955</v>
      </c>
      <c r="AI57" s="1" t="s">
        <v>955</v>
      </c>
      <c r="AJ57" s="1" t="s">
        <v>955</v>
      </c>
      <c r="AK57" s="1" t="s">
        <v>954</v>
      </c>
      <c r="AL57" s="1" t="s">
        <v>954</v>
      </c>
      <c r="AM57" s="1" t="s">
        <v>954</v>
      </c>
      <c r="AN57" s="1" t="s">
        <v>954</v>
      </c>
      <c r="AO57" s="1" t="s">
        <v>955</v>
      </c>
      <c r="AP57" s="1" t="s">
        <v>954</v>
      </c>
      <c r="AQ57" s="1" t="s">
        <v>955</v>
      </c>
      <c r="AR57" s="1" t="s">
        <v>954</v>
      </c>
      <c r="AS57" s="1" t="s">
        <v>954</v>
      </c>
      <c r="AT57" s="1" t="s">
        <v>954</v>
      </c>
      <c r="AU57" s="1" t="s">
        <v>954</v>
      </c>
      <c r="AV57" s="1" t="s">
        <v>953</v>
      </c>
      <c r="AW57" s="1" t="s">
        <v>955</v>
      </c>
      <c r="AX57" s="1" t="s">
        <v>955</v>
      </c>
      <c r="AY57" s="7" t="s">
        <v>991</v>
      </c>
      <c r="AZ57" s="1" t="s">
        <v>203</v>
      </c>
      <c r="BA57" s="1" t="s">
        <v>117</v>
      </c>
      <c r="BB57" s="1" t="s">
        <v>203</v>
      </c>
      <c r="BC57" s="1" t="s">
        <v>203</v>
      </c>
    </row>
    <row r="58" spans="1:55" x14ac:dyDescent="0.3">
      <c r="A58" s="7" t="s">
        <v>925</v>
      </c>
      <c r="B58" s="1" t="s">
        <v>473</v>
      </c>
      <c r="C58" s="1">
        <v>3</v>
      </c>
      <c r="D58" s="1" t="s">
        <v>12</v>
      </c>
      <c r="E58" s="1" t="s">
        <v>39</v>
      </c>
      <c r="F58" s="1" t="s">
        <v>13</v>
      </c>
      <c r="G58" s="1" t="s">
        <v>13</v>
      </c>
      <c r="H58" s="1" t="s">
        <v>12</v>
      </c>
      <c r="I58" s="1" t="s">
        <v>29</v>
      </c>
      <c r="J58" s="1" t="s">
        <v>13</v>
      </c>
      <c r="K58" s="1" t="s">
        <v>12</v>
      </c>
      <c r="L58" s="1" t="s">
        <v>29</v>
      </c>
      <c r="M58" s="7" t="s">
        <v>937</v>
      </c>
      <c r="N58" s="7" t="s">
        <v>937</v>
      </c>
      <c r="O58" s="1" t="s">
        <v>936</v>
      </c>
      <c r="P58" s="1" t="s">
        <v>935</v>
      </c>
      <c r="Q58" s="7" t="s">
        <v>937</v>
      </c>
      <c r="R58" s="7" t="s">
        <v>937</v>
      </c>
      <c r="S58" s="7" t="s">
        <v>937</v>
      </c>
      <c r="T58" s="1" t="s">
        <v>936</v>
      </c>
      <c r="U58" s="1" t="s">
        <v>936</v>
      </c>
      <c r="V58" s="7" t="s">
        <v>937</v>
      </c>
      <c r="W58" s="7" t="s">
        <v>937</v>
      </c>
      <c r="X58" s="1" t="s">
        <v>938</v>
      </c>
      <c r="Y58" s="7" t="s">
        <v>937</v>
      </c>
      <c r="Z58" s="1" t="s">
        <v>935</v>
      </c>
      <c r="AA58" s="1" t="s">
        <v>938</v>
      </c>
      <c r="AB58" s="1" t="s">
        <v>938</v>
      </c>
      <c r="AC58" s="1" t="s">
        <v>936</v>
      </c>
      <c r="AD58" s="1" t="s">
        <v>936</v>
      </c>
      <c r="AE58" s="1" t="s">
        <v>954</v>
      </c>
      <c r="AF58" s="1" t="s">
        <v>952</v>
      </c>
      <c r="AG58" s="1" t="s">
        <v>954</v>
      </c>
      <c r="AH58" s="1" t="s">
        <v>954</v>
      </c>
      <c r="AI58" s="1" t="s">
        <v>954</v>
      </c>
      <c r="AJ58" s="1" t="s">
        <v>954</v>
      </c>
      <c r="AK58" s="1" t="s">
        <v>952</v>
      </c>
      <c r="AL58" s="1" t="s">
        <v>951</v>
      </c>
      <c r="AM58" s="1" t="s">
        <v>951</v>
      </c>
      <c r="AN58" s="1" t="s">
        <v>951</v>
      </c>
      <c r="AO58" s="1" t="s">
        <v>955</v>
      </c>
      <c r="AP58" s="1" t="s">
        <v>954</v>
      </c>
      <c r="AQ58" s="1" t="s">
        <v>951</v>
      </c>
      <c r="AR58" s="1" t="s">
        <v>954</v>
      </c>
      <c r="AS58" s="1" t="s">
        <v>954</v>
      </c>
      <c r="AT58" s="1" t="s">
        <v>954</v>
      </c>
      <c r="AU58" s="1" t="s">
        <v>951</v>
      </c>
      <c r="AV58" s="1" t="s">
        <v>951</v>
      </c>
      <c r="AW58" s="1" t="s">
        <v>954</v>
      </c>
      <c r="AX58" s="1" t="s">
        <v>951</v>
      </c>
      <c r="AY58" s="7" t="s">
        <v>991</v>
      </c>
      <c r="AZ58" s="1" t="s">
        <v>203</v>
      </c>
      <c r="BA58" s="1" t="s">
        <v>203</v>
      </c>
      <c r="BB58" s="1" t="s">
        <v>203</v>
      </c>
      <c r="BC58" s="1" t="s">
        <v>203</v>
      </c>
    </row>
    <row r="59" spans="1:55" x14ac:dyDescent="0.3">
      <c r="A59" s="7" t="s">
        <v>925</v>
      </c>
      <c r="B59" s="1" t="s">
        <v>473</v>
      </c>
      <c r="C59" s="1">
        <v>3</v>
      </c>
      <c r="D59" s="1" t="s">
        <v>13</v>
      </c>
      <c r="E59" s="1" t="s">
        <v>39</v>
      </c>
      <c r="F59" s="1" t="s">
        <v>13</v>
      </c>
      <c r="G59" s="1" t="s">
        <v>39</v>
      </c>
      <c r="H59" s="1" t="s">
        <v>12</v>
      </c>
      <c r="I59" s="1" t="s">
        <v>39</v>
      </c>
      <c r="J59" s="1" t="s">
        <v>44</v>
      </c>
      <c r="K59" s="1" t="s">
        <v>39</v>
      </c>
      <c r="L59" s="1" t="s">
        <v>39</v>
      </c>
      <c r="M59" s="7" t="s">
        <v>937</v>
      </c>
      <c r="N59" s="7" t="s">
        <v>937</v>
      </c>
      <c r="O59" s="1" t="s">
        <v>936</v>
      </c>
      <c r="P59" s="7" t="s">
        <v>937</v>
      </c>
      <c r="Q59" s="7" t="s">
        <v>937</v>
      </c>
      <c r="R59" s="1" t="s">
        <v>936</v>
      </c>
      <c r="S59" s="7" t="s">
        <v>937</v>
      </c>
      <c r="T59" s="1" t="s">
        <v>936</v>
      </c>
      <c r="U59" s="1" t="s">
        <v>938</v>
      </c>
      <c r="V59" s="1" t="s">
        <v>938</v>
      </c>
      <c r="W59" s="7" t="s">
        <v>937</v>
      </c>
      <c r="X59" s="1" t="s">
        <v>936</v>
      </c>
      <c r="Y59" s="1" t="s">
        <v>936</v>
      </c>
      <c r="Z59" s="1" t="s">
        <v>935</v>
      </c>
      <c r="AA59" s="7" t="s">
        <v>937</v>
      </c>
      <c r="AB59" s="7" t="s">
        <v>937</v>
      </c>
      <c r="AC59" s="7" t="s">
        <v>937</v>
      </c>
      <c r="AD59" s="1" t="s">
        <v>938</v>
      </c>
      <c r="AE59" s="1" t="s">
        <v>955</v>
      </c>
      <c r="AF59" s="1" t="s">
        <v>953</v>
      </c>
      <c r="AG59" s="1" t="s">
        <v>954</v>
      </c>
      <c r="AH59" s="1" t="s">
        <v>953</v>
      </c>
      <c r="AI59" s="1" t="s">
        <v>955</v>
      </c>
      <c r="AJ59" s="1" t="s">
        <v>955</v>
      </c>
      <c r="AK59" s="1" t="s">
        <v>953</v>
      </c>
      <c r="AL59" s="1" t="s">
        <v>954</v>
      </c>
      <c r="AM59" s="1" t="s">
        <v>954</v>
      </c>
      <c r="AN59" s="1" t="s">
        <v>953</v>
      </c>
      <c r="AO59" s="1" t="s">
        <v>954</v>
      </c>
      <c r="AP59" s="1" t="s">
        <v>955</v>
      </c>
      <c r="AQ59" s="1" t="s">
        <v>954</v>
      </c>
      <c r="AR59" s="1" t="s">
        <v>954</v>
      </c>
      <c r="AS59" s="1" t="s">
        <v>955</v>
      </c>
      <c r="AT59" s="1" t="s">
        <v>954</v>
      </c>
      <c r="AU59" s="1" t="s">
        <v>955</v>
      </c>
      <c r="AV59" s="1" t="s">
        <v>954</v>
      </c>
      <c r="AW59" s="1" t="s">
        <v>952</v>
      </c>
      <c r="AX59" s="1" t="s">
        <v>953</v>
      </c>
      <c r="AY59" s="7" t="s">
        <v>991</v>
      </c>
      <c r="AZ59" s="1" t="s">
        <v>203</v>
      </c>
      <c r="BA59" s="1" t="s">
        <v>203</v>
      </c>
      <c r="BB59" s="1" t="s">
        <v>203</v>
      </c>
      <c r="BC59" s="1" t="s">
        <v>203</v>
      </c>
    </row>
    <row r="60" spans="1:55" x14ac:dyDescent="0.3">
      <c r="A60" s="7" t="s">
        <v>925</v>
      </c>
      <c r="B60" s="1" t="s">
        <v>473</v>
      </c>
      <c r="C60" s="1">
        <v>2</v>
      </c>
      <c r="D60" s="1" t="s">
        <v>13</v>
      </c>
      <c r="E60" s="1" t="s">
        <v>39</v>
      </c>
      <c r="F60" s="1" t="s">
        <v>39</v>
      </c>
      <c r="G60" s="1" t="s">
        <v>39</v>
      </c>
      <c r="H60" s="1" t="s">
        <v>29</v>
      </c>
      <c r="I60" s="1" t="s">
        <v>29</v>
      </c>
      <c r="J60" s="1" t="s">
        <v>13</v>
      </c>
      <c r="K60" s="1" t="s">
        <v>39</v>
      </c>
      <c r="L60" s="1" t="s">
        <v>12</v>
      </c>
      <c r="M60" s="1" t="s">
        <v>935</v>
      </c>
      <c r="N60" s="1" t="s">
        <v>936</v>
      </c>
      <c r="O60" s="1" t="s">
        <v>936</v>
      </c>
      <c r="P60" s="1" t="s">
        <v>938</v>
      </c>
      <c r="Q60" s="1" t="s">
        <v>938</v>
      </c>
      <c r="R60" s="1" t="s">
        <v>936</v>
      </c>
      <c r="S60" s="1" t="s">
        <v>936</v>
      </c>
      <c r="T60" s="1" t="s">
        <v>936</v>
      </c>
      <c r="U60" s="1" t="s">
        <v>936</v>
      </c>
      <c r="V60" s="1" t="s">
        <v>938</v>
      </c>
      <c r="W60" s="1" t="s">
        <v>936</v>
      </c>
      <c r="X60" s="1" t="s">
        <v>936</v>
      </c>
      <c r="Y60" s="1" t="s">
        <v>935</v>
      </c>
      <c r="Z60" s="1" t="s">
        <v>935</v>
      </c>
      <c r="AA60" s="1" t="s">
        <v>936</v>
      </c>
      <c r="AB60" s="7" t="s">
        <v>937</v>
      </c>
      <c r="AC60" s="7" t="s">
        <v>937</v>
      </c>
      <c r="AD60" s="7" t="s">
        <v>937</v>
      </c>
      <c r="AE60" s="1" t="s">
        <v>954</v>
      </c>
      <c r="AF60" s="1" t="s">
        <v>955</v>
      </c>
      <c r="AG60" s="1" t="s">
        <v>954</v>
      </c>
      <c r="AH60" s="1" t="s">
        <v>954</v>
      </c>
      <c r="AI60" s="1" t="s">
        <v>955</v>
      </c>
      <c r="AJ60" s="1" t="s">
        <v>955</v>
      </c>
      <c r="AK60" s="1" t="s">
        <v>954</v>
      </c>
      <c r="AL60" s="1" t="s">
        <v>954</v>
      </c>
      <c r="AM60" s="1" t="s">
        <v>954</v>
      </c>
      <c r="AN60" s="1" t="s">
        <v>951</v>
      </c>
      <c r="AO60" s="1" t="s">
        <v>955</v>
      </c>
      <c r="AP60" s="1" t="s">
        <v>954</v>
      </c>
      <c r="AQ60" s="1" t="s">
        <v>951</v>
      </c>
      <c r="AR60" s="1" t="s">
        <v>952</v>
      </c>
      <c r="AS60" s="1" t="s">
        <v>953</v>
      </c>
      <c r="AT60" s="1" t="s">
        <v>955</v>
      </c>
      <c r="AU60" s="1" t="s">
        <v>953</v>
      </c>
      <c r="AV60" s="1" t="s">
        <v>955</v>
      </c>
      <c r="AW60" s="1" t="s">
        <v>955</v>
      </c>
      <c r="AX60" s="1" t="s">
        <v>955</v>
      </c>
      <c r="AY60" s="7" t="s">
        <v>991</v>
      </c>
      <c r="AZ60" s="1" t="s">
        <v>117</v>
      </c>
      <c r="BA60" s="1" t="s">
        <v>117</v>
      </c>
      <c r="BB60" s="1" t="s">
        <v>203</v>
      </c>
      <c r="BC60" s="1" t="s">
        <v>203</v>
      </c>
    </row>
    <row r="61" spans="1:55" x14ac:dyDescent="0.3">
      <c r="A61" s="7" t="s">
        <v>924</v>
      </c>
      <c r="B61" s="1" t="s">
        <v>473</v>
      </c>
      <c r="C61" s="1">
        <v>3</v>
      </c>
      <c r="D61" s="1" t="s">
        <v>39</v>
      </c>
      <c r="E61" s="1" t="s">
        <v>39</v>
      </c>
      <c r="F61" s="1" t="s">
        <v>13</v>
      </c>
      <c r="G61" s="1" t="s">
        <v>13</v>
      </c>
      <c r="H61" s="1" t="s">
        <v>39</v>
      </c>
      <c r="I61" s="1" t="s">
        <v>29</v>
      </c>
      <c r="J61" s="1" t="s">
        <v>44</v>
      </c>
      <c r="K61" s="1" t="s">
        <v>39</v>
      </c>
      <c r="L61" s="1" t="s">
        <v>39</v>
      </c>
      <c r="M61" s="7" t="s">
        <v>937</v>
      </c>
      <c r="N61" s="7" t="s">
        <v>937</v>
      </c>
      <c r="O61" s="7" t="s">
        <v>937</v>
      </c>
      <c r="P61" s="7" t="s">
        <v>937</v>
      </c>
      <c r="Q61" s="7" t="s">
        <v>937</v>
      </c>
      <c r="R61" s="7" t="s">
        <v>937</v>
      </c>
      <c r="S61" s="7" t="s">
        <v>937</v>
      </c>
      <c r="T61" s="7" t="s">
        <v>937</v>
      </c>
      <c r="U61" s="1" t="s">
        <v>936</v>
      </c>
      <c r="V61" s="1" t="s">
        <v>936</v>
      </c>
      <c r="W61" s="7" t="s">
        <v>937</v>
      </c>
      <c r="X61" s="1" t="s">
        <v>936</v>
      </c>
      <c r="Y61" s="1" t="s">
        <v>936</v>
      </c>
      <c r="Z61" s="1" t="s">
        <v>936</v>
      </c>
      <c r="AA61" s="7" t="s">
        <v>937</v>
      </c>
      <c r="AB61" s="1" t="s">
        <v>936</v>
      </c>
      <c r="AC61" s="7" t="s">
        <v>937</v>
      </c>
      <c r="AD61" s="7" t="s">
        <v>937</v>
      </c>
      <c r="AE61" s="1" t="s">
        <v>954</v>
      </c>
      <c r="AF61" s="1" t="s">
        <v>953</v>
      </c>
      <c r="AG61" s="1" t="s">
        <v>954</v>
      </c>
      <c r="AH61" s="1" t="s">
        <v>953</v>
      </c>
      <c r="AI61" s="1" t="s">
        <v>955</v>
      </c>
      <c r="AJ61" s="1" t="s">
        <v>954</v>
      </c>
      <c r="AK61" s="1" t="s">
        <v>954</v>
      </c>
      <c r="AL61" s="1" t="s">
        <v>953</v>
      </c>
      <c r="AM61" s="1" t="s">
        <v>952</v>
      </c>
      <c r="AN61" s="1" t="s">
        <v>953</v>
      </c>
      <c r="AO61" s="1" t="s">
        <v>953</v>
      </c>
      <c r="AP61" s="1" t="s">
        <v>954</v>
      </c>
      <c r="AQ61" s="1" t="s">
        <v>953</v>
      </c>
      <c r="AR61" s="1" t="s">
        <v>952</v>
      </c>
      <c r="AS61" s="1" t="s">
        <v>954</v>
      </c>
      <c r="AT61" s="1" t="s">
        <v>955</v>
      </c>
      <c r="AU61" s="1" t="s">
        <v>953</v>
      </c>
      <c r="AV61" s="1" t="s">
        <v>951</v>
      </c>
      <c r="AW61" s="1" t="s">
        <v>955</v>
      </c>
      <c r="AX61" s="1" t="s">
        <v>954</v>
      </c>
      <c r="AY61" s="7" t="s">
        <v>991</v>
      </c>
      <c r="AZ61" s="1" t="s">
        <v>203</v>
      </c>
      <c r="BA61" s="1" t="s">
        <v>117</v>
      </c>
      <c r="BB61" s="1" t="s">
        <v>203</v>
      </c>
      <c r="BC61" s="1" t="s">
        <v>203</v>
      </c>
    </row>
    <row r="62" spans="1:55" x14ac:dyDescent="0.3">
      <c r="A62" s="7" t="s">
        <v>924</v>
      </c>
      <c r="B62" s="1" t="s">
        <v>473</v>
      </c>
      <c r="C62" s="1">
        <v>5</v>
      </c>
      <c r="D62" s="1" t="s">
        <v>13</v>
      </c>
      <c r="E62" s="1" t="s">
        <v>13</v>
      </c>
      <c r="F62" s="1" t="s">
        <v>13</v>
      </c>
      <c r="G62" s="1" t="s">
        <v>13</v>
      </c>
      <c r="H62" s="1" t="s">
        <v>12</v>
      </c>
      <c r="I62" s="1" t="s">
        <v>12</v>
      </c>
      <c r="J62" s="1" t="s">
        <v>13</v>
      </c>
      <c r="K62" s="1" t="s">
        <v>13</v>
      </c>
      <c r="L62" s="1" t="s">
        <v>13</v>
      </c>
      <c r="M62" s="1" t="s">
        <v>935</v>
      </c>
      <c r="N62" s="7" t="s">
        <v>937</v>
      </c>
      <c r="O62" s="7" t="s">
        <v>937</v>
      </c>
      <c r="P62" s="7" t="s">
        <v>937</v>
      </c>
      <c r="Q62" s="7" t="s">
        <v>937</v>
      </c>
      <c r="R62" s="7" t="s">
        <v>937</v>
      </c>
      <c r="S62" s="7" t="s">
        <v>937</v>
      </c>
      <c r="T62" s="7" t="s">
        <v>937</v>
      </c>
      <c r="U62" s="1" t="s">
        <v>936</v>
      </c>
      <c r="V62" s="7" t="s">
        <v>937</v>
      </c>
      <c r="W62" s="1" t="s">
        <v>936</v>
      </c>
      <c r="X62" s="1" t="s">
        <v>935</v>
      </c>
      <c r="Y62" s="1" t="s">
        <v>936</v>
      </c>
      <c r="Z62" s="1" t="s">
        <v>935</v>
      </c>
      <c r="AA62" s="7" t="s">
        <v>937</v>
      </c>
      <c r="AB62" s="1" t="s">
        <v>936</v>
      </c>
      <c r="AC62" s="7" t="s">
        <v>937</v>
      </c>
      <c r="AD62" s="1" t="s">
        <v>935</v>
      </c>
      <c r="AE62" s="1" t="s">
        <v>952</v>
      </c>
      <c r="AF62" s="1" t="s">
        <v>955</v>
      </c>
      <c r="AG62" s="1" t="s">
        <v>952</v>
      </c>
      <c r="AH62" s="1" t="s">
        <v>952</v>
      </c>
      <c r="AI62" s="1" t="s">
        <v>954</v>
      </c>
      <c r="AJ62" s="1" t="s">
        <v>955</v>
      </c>
      <c r="AK62" s="1" t="s">
        <v>955</v>
      </c>
      <c r="AL62" s="1" t="s">
        <v>955</v>
      </c>
      <c r="AM62" s="1" t="s">
        <v>955</v>
      </c>
      <c r="AN62" s="1" t="s">
        <v>951</v>
      </c>
      <c r="AO62" s="1" t="s">
        <v>954</v>
      </c>
      <c r="AP62" s="1" t="s">
        <v>954</v>
      </c>
      <c r="AQ62" s="1" t="s">
        <v>951</v>
      </c>
      <c r="AR62" s="1" t="s">
        <v>955</v>
      </c>
      <c r="AS62" s="1" t="s">
        <v>955</v>
      </c>
      <c r="AT62" s="1" t="s">
        <v>955</v>
      </c>
      <c r="AU62" s="1" t="s">
        <v>955</v>
      </c>
      <c r="AV62" s="1" t="s">
        <v>955</v>
      </c>
      <c r="AW62" s="1" t="s">
        <v>951</v>
      </c>
      <c r="AX62" s="1" t="s">
        <v>951</v>
      </c>
      <c r="AY62" s="7" t="s">
        <v>991</v>
      </c>
      <c r="AZ62" s="1" t="s">
        <v>117</v>
      </c>
      <c r="BA62" s="1" t="s">
        <v>117</v>
      </c>
      <c r="BB62" s="1" t="s">
        <v>117</v>
      </c>
      <c r="BC62" s="1" t="s">
        <v>117</v>
      </c>
    </row>
    <row r="63" spans="1:55" x14ac:dyDescent="0.3">
      <c r="A63" s="7" t="s">
        <v>925</v>
      </c>
      <c r="B63" s="1" t="s">
        <v>473</v>
      </c>
      <c r="C63" s="1">
        <v>3</v>
      </c>
      <c r="D63" s="1" t="s">
        <v>12</v>
      </c>
      <c r="E63" s="1" t="s">
        <v>12</v>
      </c>
      <c r="F63" s="1" t="s">
        <v>12</v>
      </c>
      <c r="G63" s="1" t="s">
        <v>12</v>
      </c>
      <c r="H63" s="1" t="s">
        <v>12</v>
      </c>
      <c r="I63" s="1" t="s">
        <v>29</v>
      </c>
      <c r="J63" s="1" t="s">
        <v>29</v>
      </c>
      <c r="K63" s="1" t="s">
        <v>12</v>
      </c>
      <c r="L63" s="1" t="s">
        <v>12</v>
      </c>
      <c r="M63" s="1" t="s">
        <v>936</v>
      </c>
      <c r="N63" s="1" t="s">
        <v>936</v>
      </c>
      <c r="O63" s="1" t="s">
        <v>936</v>
      </c>
      <c r="P63" s="7" t="s">
        <v>937</v>
      </c>
      <c r="Q63" s="1" t="s">
        <v>936</v>
      </c>
      <c r="R63" s="1" t="s">
        <v>936</v>
      </c>
      <c r="S63" s="1" t="s">
        <v>938</v>
      </c>
      <c r="T63" s="1" t="s">
        <v>936</v>
      </c>
      <c r="U63" s="1" t="s">
        <v>938</v>
      </c>
      <c r="V63" s="1" t="s">
        <v>936</v>
      </c>
      <c r="W63" s="1" t="s">
        <v>936</v>
      </c>
      <c r="X63" s="1" t="s">
        <v>935</v>
      </c>
      <c r="Y63" s="1" t="s">
        <v>936</v>
      </c>
      <c r="Z63" s="1" t="s">
        <v>935</v>
      </c>
      <c r="AA63" s="1" t="s">
        <v>936</v>
      </c>
      <c r="AB63" s="1" t="s">
        <v>938</v>
      </c>
      <c r="AC63" s="1" t="s">
        <v>936</v>
      </c>
      <c r="AD63" s="1" t="s">
        <v>935</v>
      </c>
      <c r="AE63" s="1" t="s">
        <v>954</v>
      </c>
      <c r="AF63" s="1" t="s">
        <v>954</v>
      </c>
      <c r="AG63" s="1" t="s">
        <v>954</v>
      </c>
      <c r="AH63" s="1" t="s">
        <v>954</v>
      </c>
      <c r="AI63" s="1" t="s">
        <v>954</v>
      </c>
      <c r="AJ63" s="1" t="s">
        <v>954</v>
      </c>
      <c r="AK63" s="1" t="s">
        <v>954</v>
      </c>
      <c r="AL63" s="1" t="s">
        <v>954</v>
      </c>
      <c r="AM63" s="1" t="s">
        <v>954</v>
      </c>
      <c r="AN63" s="1" t="s">
        <v>954</v>
      </c>
      <c r="AO63" s="1" t="s">
        <v>954</v>
      </c>
      <c r="AP63" s="1" t="s">
        <v>955</v>
      </c>
      <c r="AQ63" s="1" t="s">
        <v>954</v>
      </c>
      <c r="AR63" s="1" t="s">
        <v>954</v>
      </c>
      <c r="AS63" s="1" t="s">
        <v>954</v>
      </c>
      <c r="AT63" s="1" t="s">
        <v>954</v>
      </c>
      <c r="AU63" s="1" t="s">
        <v>954</v>
      </c>
      <c r="AV63" s="1" t="s">
        <v>954</v>
      </c>
      <c r="AW63" s="1" t="s">
        <v>954</v>
      </c>
      <c r="AX63" s="1" t="s">
        <v>954</v>
      </c>
      <c r="AY63" s="7" t="s">
        <v>991</v>
      </c>
      <c r="AZ63" s="1" t="s">
        <v>117</v>
      </c>
      <c r="BA63" s="1" t="s">
        <v>117</v>
      </c>
      <c r="BB63" s="1" t="s">
        <v>203</v>
      </c>
      <c r="BC63" s="1" t="s">
        <v>203</v>
      </c>
    </row>
    <row r="64" spans="1:55" x14ac:dyDescent="0.3">
      <c r="A64" s="7" t="s">
        <v>928</v>
      </c>
      <c r="B64" s="1" t="s">
        <v>473</v>
      </c>
      <c r="C64" s="1">
        <v>4</v>
      </c>
      <c r="D64" s="1" t="s">
        <v>13</v>
      </c>
      <c r="E64" s="1" t="s">
        <v>13</v>
      </c>
      <c r="F64" s="1" t="s">
        <v>13</v>
      </c>
      <c r="G64" s="1" t="s">
        <v>13</v>
      </c>
      <c r="H64" s="1" t="s">
        <v>13</v>
      </c>
      <c r="I64" s="1" t="s">
        <v>12</v>
      </c>
      <c r="J64" s="1" t="s">
        <v>12</v>
      </c>
      <c r="K64" s="1" t="s">
        <v>12</v>
      </c>
      <c r="L64" s="1" t="s">
        <v>13</v>
      </c>
      <c r="M64" s="1" t="s">
        <v>935</v>
      </c>
      <c r="N64" s="7" t="s">
        <v>937</v>
      </c>
      <c r="O64" s="7" t="s">
        <v>937</v>
      </c>
      <c r="P64" s="7" t="s">
        <v>937</v>
      </c>
      <c r="Q64" s="7" t="s">
        <v>937</v>
      </c>
      <c r="R64" s="7" t="s">
        <v>937</v>
      </c>
      <c r="S64" s="7" t="s">
        <v>937</v>
      </c>
      <c r="T64" s="7" t="s">
        <v>937</v>
      </c>
      <c r="U64" s="7" t="s">
        <v>937</v>
      </c>
      <c r="V64" s="7" t="s">
        <v>937</v>
      </c>
      <c r="W64" s="7" t="s">
        <v>937</v>
      </c>
      <c r="X64" s="1" t="s">
        <v>935</v>
      </c>
      <c r="Y64" s="1" t="s">
        <v>935</v>
      </c>
      <c r="Z64" s="1" t="s">
        <v>938</v>
      </c>
      <c r="AA64" s="1" t="s">
        <v>935</v>
      </c>
      <c r="AB64" s="1" t="s">
        <v>936</v>
      </c>
      <c r="AC64" s="7" t="s">
        <v>937</v>
      </c>
      <c r="AD64" s="1" t="s">
        <v>936</v>
      </c>
      <c r="AE64" s="1" t="s">
        <v>952</v>
      </c>
      <c r="AF64" s="1" t="s">
        <v>951</v>
      </c>
      <c r="AG64" s="1" t="s">
        <v>951</v>
      </c>
      <c r="AH64" s="1" t="s">
        <v>951</v>
      </c>
      <c r="AI64" s="1" t="s">
        <v>954</v>
      </c>
      <c r="AJ64" s="1" t="s">
        <v>951</v>
      </c>
      <c r="AK64" s="1" t="s">
        <v>951</v>
      </c>
      <c r="AL64" s="1" t="s">
        <v>951</v>
      </c>
      <c r="AM64" s="1" t="s">
        <v>952</v>
      </c>
      <c r="AN64" s="1" t="s">
        <v>951</v>
      </c>
      <c r="AO64" s="1" t="s">
        <v>952</v>
      </c>
      <c r="AP64" s="1" t="s">
        <v>952</v>
      </c>
      <c r="AQ64" s="1" t="s">
        <v>951</v>
      </c>
      <c r="AR64" s="1" t="s">
        <v>952</v>
      </c>
      <c r="AS64" s="1" t="s">
        <v>952</v>
      </c>
      <c r="AT64" s="1" t="s">
        <v>952</v>
      </c>
      <c r="AU64" s="1" t="s">
        <v>952</v>
      </c>
      <c r="AV64" s="1" t="s">
        <v>952</v>
      </c>
      <c r="AW64" s="1" t="s">
        <v>953</v>
      </c>
      <c r="AX64" s="1" t="s">
        <v>952</v>
      </c>
      <c r="AY64" s="7" t="s">
        <v>991</v>
      </c>
      <c r="AZ64" s="1" t="s">
        <v>117</v>
      </c>
      <c r="BA64" s="1" t="s">
        <v>117</v>
      </c>
      <c r="BB64" s="1" t="s">
        <v>203</v>
      </c>
      <c r="BC64" s="1" t="s">
        <v>117</v>
      </c>
    </row>
    <row r="65" spans="1:55" x14ac:dyDescent="0.3">
      <c r="A65" s="7" t="s">
        <v>925</v>
      </c>
      <c r="B65" s="1" t="s">
        <v>473</v>
      </c>
      <c r="C65" s="1">
        <v>3</v>
      </c>
      <c r="D65" s="1" t="s">
        <v>12</v>
      </c>
      <c r="E65" s="1" t="s">
        <v>12</v>
      </c>
      <c r="F65" s="1" t="s">
        <v>12</v>
      </c>
      <c r="G65" s="1" t="s">
        <v>29</v>
      </c>
      <c r="H65" s="1" t="s">
        <v>29</v>
      </c>
      <c r="I65" s="1" t="s">
        <v>29</v>
      </c>
      <c r="J65" s="1" t="s">
        <v>29</v>
      </c>
      <c r="K65" s="1" t="s">
        <v>29</v>
      </c>
      <c r="L65" s="1" t="s">
        <v>13</v>
      </c>
      <c r="M65" s="1" t="s">
        <v>935</v>
      </c>
      <c r="N65" s="1" t="s">
        <v>938</v>
      </c>
      <c r="O65" s="1" t="s">
        <v>935</v>
      </c>
      <c r="P65" s="7" t="s">
        <v>937</v>
      </c>
      <c r="Q65" s="1" t="s">
        <v>936</v>
      </c>
      <c r="R65" s="7" t="s">
        <v>937</v>
      </c>
      <c r="S65" s="1" t="s">
        <v>938</v>
      </c>
      <c r="T65" s="1" t="s">
        <v>938</v>
      </c>
      <c r="U65" s="1" t="s">
        <v>938</v>
      </c>
      <c r="V65" s="1" t="s">
        <v>938</v>
      </c>
      <c r="W65" s="1" t="s">
        <v>938</v>
      </c>
      <c r="X65" s="1" t="s">
        <v>938</v>
      </c>
      <c r="Y65" s="1" t="s">
        <v>935</v>
      </c>
      <c r="Z65" s="1" t="s">
        <v>935</v>
      </c>
      <c r="AA65" s="1" t="s">
        <v>938</v>
      </c>
      <c r="AB65" s="1" t="s">
        <v>938</v>
      </c>
      <c r="AC65" s="1" t="s">
        <v>938</v>
      </c>
      <c r="AD65" s="1" t="s">
        <v>935</v>
      </c>
      <c r="AE65" s="1" t="s">
        <v>954</v>
      </c>
      <c r="AF65" s="1" t="s">
        <v>952</v>
      </c>
      <c r="AG65" s="1" t="s">
        <v>955</v>
      </c>
      <c r="AH65" s="1" t="s">
        <v>952</v>
      </c>
      <c r="AI65" s="1" t="s">
        <v>952</v>
      </c>
      <c r="AJ65" s="1" t="s">
        <v>955</v>
      </c>
      <c r="AK65" s="1" t="s">
        <v>951</v>
      </c>
      <c r="AL65" s="1" t="s">
        <v>952</v>
      </c>
      <c r="AM65" s="1" t="s">
        <v>952</v>
      </c>
      <c r="AN65" s="1" t="s">
        <v>951</v>
      </c>
      <c r="AO65" s="1" t="s">
        <v>952</v>
      </c>
      <c r="AP65" s="1" t="s">
        <v>955</v>
      </c>
      <c r="AQ65" s="1" t="s">
        <v>955</v>
      </c>
      <c r="AR65" s="1" t="s">
        <v>951</v>
      </c>
      <c r="AS65" s="1" t="s">
        <v>951</v>
      </c>
      <c r="AT65" s="1" t="s">
        <v>952</v>
      </c>
      <c r="AU65" s="1" t="s">
        <v>951</v>
      </c>
      <c r="AV65" s="1" t="s">
        <v>951</v>
      </c>
      <c r="AW65" s="1" t="s">
        <v>954</v>
      </c>
      <c r="AX65" s="1" t="s">
        <v>955</v>
      </c>
      <c r="AY65" s="7" t="s">
        <v>991</v>
      </c>
      <c r="AZ65" s="1" t="s">
        <v>117</v>
      </c>
      <c r="BA65" s="1" t="s">
        <v>117</v>
      </c>
      <c r="BB65" s="1" t="s">
        <v>203</v>
      </c>
      <c r="BC65" s="1" t="s">
        <v>203</v>
      </c>
    </row>
    <row r="66" spans="1:55" x14ac:dyDescent="0.3">
      <c r="A66" s="7" t="s">
        <v>925</v>
      </c>
      <c r="B66" s="1" t="s">
        <v>473</v>
      </c>
      <c r="C66" s="1">
        <v>3</v>
      </c>
      <c r="D66" s="1" t="s">
        <v>44</v>
      </c>
      <c r="E66" s="1" t="s">
        <v>12</v>
      </c>
      <c r="F66" s="1" t="s">
        <v>29</v>
      </c>
      <c r="G66" s="1" t="s">
        <v>29</v>
      </c>
      <c r="H66" s="1" t="s">
        <v>12</v>
      </c>
      <c r="I66" s="1" t="s">
        <v>29</v>
      </c>
      <c r="J66" s="1" t="s">
        <v>13</v>
      </c>
      <c r="K66" s="1" t="s">
        <v>13</v>
      </c>
      <c r="L66" s="1" t="s">
        <v>13</v>
      </c>
      <c r="M66" s="1" t="s">
        <v>935</v>
      </c>
      <c r="N66" s="7" t="s">
        <v>937</v>
      </c>
      <c r="O66" s="1" t="s">
        <v>938</v>
      </c>
      <c r="P66" s="7" t="s">
        <v>937</v>
      </c>
      <c r="Q66" s="1" t="s">
        <v>936</v>
      </c>
      <c r="R66" s="1" t="s">
        <v>938</v>
      </c>
      <c r="S66" s="1" t="s">
        <v>936</v>
      </c>
      <c r="T66" s="1" t="s">
        <v>936</v>
      </c>
      <c r="U66" s="1" t="s">
        <v>936</v>
      </c>
      <c r="V66" s="1" t="s">
        <v>938</v>
      </c>
      <c r="W66" s="1" t="s">
        <v>938</v>
      </c>
      <c r="X66" s="1" t="s">
        <v>935</v>
      </c>
      <c r="Y66" s="1" t="s">
        <v>938</v>
      </c>
      <c r="Z66" s="1" t="s">
        <v>938</v>
      </c>
      <c r="AA66" s="1" t="s">
        <v>938</v>
      </c>
      <c r="AB66" s="1" t="s">
        <v>935</v>
      </c>
      <c r="AC66" s="1" t="s">
        <v>936</v>
      </c>
      <c r="AD66" s="1" t="s">
        <v>938</v>
      </c>
      <c r="AE66" s="1" t="s">
        <v>952</v>
      </c>
      <c r="AF66" s="1" t="s">
        <v>952</v>
      </c>
      <c r="AG66" s="1" t="s">
        <v>954</v>
      </c>
      <c r="AH66" s="1" t="s">
        <v>954</v>
      </c>
      <c r="AI66" s="1" t="s">
        <v>955</v>
      </c>
      <c r="AJ66" s="1" t="s">
        <v>954</v>
      </c>
      <c r="AK66" s="1" t="s">
        <v>954</v>
      </c>
      <c r="AL66" s="1" t="s">
        <v>954</v>
      </c>
      <c r="AM66" s="1" t="s">
        <v>951</v>
      </c>
      <c r="AN66" s="1" t="s">
        <v>952</v>
      </c>
      <c r="AO66" s="1" t="s">
        <v>951</v>
      </c>
      <c r="AP66" s="1" t="s">
        <v>951</v>
      </c>
      <c r="AQ66" s="1" t="s">
        <v>952</v>
      </c>
      <c r="AR66" s="1" t="s">
        <v>952</v>
      </c>
      <c r="AS66" s="1" t="s">
        <v>954</v>
      </c>
      <c r="AT66" s="1" t="s">
        <v>955</v>
      </c>
      <c r="AU66" s="1" t="s">
        <v>951</v>
      </c>
      <c r="AV66" s="1" t="s">
        <v>951</v>
      </c>
      <c r="AW66" s="1" t="s">
        <v>952</v>
      </c>
      <c r="AX66" s="1" t="s">
        <v>952</v>
      </c>
      <c r="AY66" s="7" t="s">
        <v>991</v>
      </c>
      <c r="AZ66" s="1" t="s">
        <v>203</v>
      </c>
      <c r="BA66" s="1" t="s">
        <v>203</v>
      </c>
      <c r="BB66" s="1" t="s">
        <v>203</v>
      </c>
      <c r="BC66" s="1" t="s">
        <v>203</v>
      </c>
    </row>
    <row r="67" spans="1:55" x14ac:dyDescent="0.3">
      <c r="A67" s="7" t="s">
        <v>928</v>
      </c>
      <c r="B67" s="1" t="s">
        <v>473</v>
      </c>
      <c r="C67" s="1">
        <v>3</v>
      </c>
      <c r="D67" s="1" t="s">
        <v>13</v>
      </c>
      <c r="E67" s="1" t="s">
        <v>12</v>
      </c>
      <c r="F67" s="1" t="s">
        <v>12</v>
      </c>
      <c r="G67" s="1" t="s">
        <v>12</v>
      </c>
      <c r="H67" s="1" t="s">
        <v>12</v>
      </c>
      <c r="I67" s="1" t="s">
        <v>12</v>
      </c>
      <c r="J67" s="1" t="s">
        <v>13</v>
      </c>
      <c r="K67" s="1" t="s">
        <v>12</v>
      </c>
      <c r="L67" s="1" t="s">
        <v>44</v>
      </c>
      <c r="M67" s="1" t="s">
        <v>936</v>
      </c>
      <c r="N67" s="7" t="s">
        <v>937</v>
      </c>
      <c r="O67" s="1" t="s">
        <v>936</v>
      </c>
      <c r="P67" s="7" t="s">
        <v>937</v>
      </c>
      <c r="Q67" s="1" t="s">
        <v>936</v>
      </c>
      <c r="R67" s="1" t="s">
        <v>936</v>
      </c>
      <c r="S67" s="1" t="s">
        <v>935</v>
      </c>
      <c r="T67" s="1" t="s">
        <v>936</v>
      </c>
      <c r="U67" s="1" t="s">
        <v>935</v>
      </c>
      <c r="V67" s="1" t="s">
        <v>936</v>
      </c>
      <c r="W67" s="1" t="s">
        <v>935</v>
      </c>
      <c r="X67" s="1" t="s">
        <v>935</v>
      </c>
      <c r="Y67" s="1" t="s">
        <v>936</v>
      </c>
      <c r="Z67" s="1" t="s">
        <v>935</v>
      </c>
      <c r="AA67" s="1" t="s">
        <v>936</v>
      </c>
      <c r="AB67" s="1" t="s">
        <v>936</v>
      </c>
      <c r="AC67" s="7" t="s">
        <v>937</v>
      </c>
      <c r="AD67" s="1" t="s">
        <v>935</v>
      </c>
      <c r="AE67" s="1" t="s">
        <v>954</v>
      </c>
      <c r="AF67" s="1" t="s">
        <v>952</v>
      </c>
      <c r="AG67" s="1" t="s">
        <v>954</v>
      </c>
      <c r="AH67" s="1" t="s">
        <v>954</v>
      </c>
      <c r="AI67" s="1" t="s">
        <v>954</v>
      </c>
      <c r="AJ67" s="1" t="s">
        <v>954</v>
      </c>
      <c r="AK67" s="1" t="s">
        <v>952</v>
      </c>
      <c r="AL67" s="1" t="s">
        <v>952</v>
      </c>
      <c r="AM67" s="1" t="s">
        <v>952</v>
      </c>
      <c r="AN67" s="1" t="s">
        <v>954</v>
      </c>
      <c r="AO67" s="1" t="s">
        <v>954</v>
      </c>
      <c r="AP67" s="1" t="s">
        <v>952</v>
      </c>
      <c r="AQ67" s="1" t="s">
        <v>951</v>
      </c>
      <c r="AR67" s="1" t="s">
        <v>952</v>
      </c>
      <c r="AS67" s="1" t="s">
        <v>954</v>
      </c>
      <c r="AT67" s="1" t="s">
        <v>952</v>
      </c>
      <c r="AU67" s="1" t="s">
        <v>952</v>
      </c>
      <c r="AV67" s="1" t="s">
        <v>951</v>
      </c>
      <c r="AW67" s="1" t="s">
        <v>952</v>
      </c>
      <c r="AX67" s="1" t="s">
        <v>952</v>
      </c>
      <c r="AY67" s="7" t="s">
        <v>991</v>
      </c>
      <c r="AZ67" s="1" t="s">
        <v>203</v>
      </c>
      <c r="BA67" s="1" t="s">
        <v>203</v>
      </c>
      <c r="BB67" s="1" t="s">
        <v>203</v>
      </c>
      <c r="BC67" s="1" t="s">
        <v>203</v>
      </c>
    </row>
    <row r="68" spans="1:55" x14ac:dyDescent="0.3">
      <c r="A68" s="7" t="s">
        <v>928</v>
      </c>
      <c r="B68" s="1" t="s">
        <v>473</v>
      </c>
      <c r="C68" s="1">
        <v>4</v>
      </c>
      <c r="D68" s="1" t="s">
        <v>12</v>
      </c>
      <c r="E68" s="1" t="s">
        <v>12</v>
      </c>
      <c r="F68" s="1" t="s">
        <v>12</v>
      </c>
      <c r="G68" s="1" t="s">
        <v>12</v>
      </c>
      <c r="H68" s="1" t="s">
        <v>29</v>
      </c>
      <c r="I68" s="1" t="s">
        <v>29</v>
      </c>
      <c r="J68" s="1" t="s">
        <v>12</v>
      </c>
      <c r="K68" s="1" t="s">
        <v>12</v>
      </c>
      <c r="L68" s="1" t="s">
        <v>12</v>
      </c>
      <c r="M68" s="7" t="s">
        <v>937</v>
      </c>
      <c r="N68" s="7" t="s">
        <v>937</v>
      </c>
      <c r="O68" s="7" t="s">
        <v>937</v>
      </c>
      <c r="P68" s="7" t="s">
        <v>937</v>
      </c>
      <c r="Q68" s="7" t="s">
        <v>937</v>
      </c>
      <c r="R68" s="7" t="s">
        <v>937</v>
      </c>
      <c r="S68" s="1" t="s">
        <v>935</v>
      </c>
      <c r="T68" s="1" t="s">
        <v>938</v>
      </c>
      <c r="U68" s="1" t="s">
        <v>935</v>
      </c>
      <c r="V68" s="1" t="s">
        <v>935</v>
      </c>
      <c r="W68" s="1" t="s">
        <v>935</v>
      </c>
      <c r="X68" s="1" t="s">
        <v>935</v>
      </c>
      <c r="Y68" s="1" t="s">
        <v>936</v>
      </c>
      <c r="Z68" s="1" t="s">
        <v>935</v>
      </c>
      <c r="AA68" s="7" t="s">
        <v>937</v>
      </c>
      <c r="AB68" s="1" t="s">
        <v>935</v>
      </c>
      <c r="AC68" s="1" t="s">
        <v>936</v>
      </c>
      <c r="AD68" s="1" t="s">
        <v>935</v>
      </c>
      <c r="AE68" s="1" t="s">
        <v>952</v>
      </c>
      <c r="AF68" s="1" t="s">
        <v>952</v>
      </c>
      <c r="AG68" s="1" t="s">
        <v>953</v>
      </c>
      <c r="AH68" s="1" t="s">
        <v>952</v>
      </c>
      <c r="AI68" s="1" t="s">
        <v>951</v>
      </c>
      <c r="AJ68" s="1" t="s">
        <v>952</v>
      </c>
      <c r="AK68" s="1" t="s">
        <v>951</v>
      </c>
      <c r="AL68" s="1" t="s">
        <v>951</v>
      </c>
      <c r="AM68" s="1" t="s">
        <v>951</v>
      </c>
      <c r="AN68" s="1" t="s">
        <v>951</v>
      </c>
      <c r="AO68" s="1" t="s">
        <v>951</v>
      </c>
      <c r="AP68" s="1" t="s">
        <v>952</v>
      </c>
      <c r="AQ68" s="1" t="s">
        <v>951</v>
      </c>
      <c r="AR68" s="1" t="s">
        <v>951</v>
      </c>
      <c r="AS68" s="1" t="s">
        <v>952</v>
      </c>
      <c r="AT68" s="1" t="s">
        <v>952</v>
      </c>
      <c r="AU68" s="1" t="s">
        <v>951</v>
      </c>
      <c r="AV68" s="1" t="s">
        <v>951</v>
      </c>
      <c r="AW68" s="1" t="s">
        <v>952</v>
      </c>
      <c r="AX68" s="1" t="s">
        <v>952</v>
      </c>
      <c r="AY68" s="7" t="s">
        <v>991</v>
      </c>
      <c r="AZ68" s="1" t="s">
        <v>117</v>
      </c>
      <c r="BA68" s="1" t="s">
        <v>203</v>
      </c>
      <c r="BB68" s="1" t="s">
        <v>203</v>
      </c>
      <c r="BC68" s="1" t="s">
        <v>203</v>
      </c>
    </row>
    <row r="69" spans="1:55" x14ac:dyDescent="0.3">
      <c r="A69" s="7" t="s">
        <v>928</v>
      </c>
      <c r="B69" s="1" t="s">
        <v>473</v>
      </c>
      <c r="C69" s="1">
        <v>5</v>
      </c>
      <c r="D69" s="1" t="s">
        <v>44</v>
      </c>
      <c r="E69" s="1" t="s">
        <v>44</v>
      </c>
      <c r="F69" s="1" t="s">
        <v>13</v>
      </c>
      <c r="G69" s="1" t="s">
        <v>44</v>
      </c>
      <c r="H69" s="1" t="s">
        <v>29</v>
      </c>
      <c r="I69" s="1" t="s">
        <v>29</v>
      </c>
      <c r="J69" s="1" t="s">
        <v>13</v>
      </c>
      <c r="K69" s="1" t="s">
        <v>29</v>
      </c>
      <c r="L69" s="1" t="s">
        <v>44</v>
      </c>
      <c r="M69" s="1" t="s">
        <v>938</v>
      </c>
      <c r="N69" s="7" t="s">
        <v>937</v>
      </c>
      <c r="O69" s="7" t="s">
        <v>937</v>
      </c>
      <c r="P69" s="1" t="s">
        <v>935</v>
      </c>
      <c r="Q69" s="7" t="s">
        <v>937</v>
      </c>
      <c r="R69" s="1" t="s">
        <v>936</v>
      </c>
      <c r="S69" s="7" t="s">
        <v>937</v>
      </c>
      <c r="T69" s="7" t="s">
        <v>937</v>
      </c>
      <c r="U69" s="1" t="s">
        <v>936</v>
      </c>
      <c r="V69" s="7" t="s">
        <v>937</v>
      </c>
      <c r="W69" s="1" t="s">
        <v>935</v>
      </c>
      <c r="X69" s="1" t="s">
        <v>935</v>
      </c>
      <c r="Y69" s="1" t="s">
        <v>936</v>
      </c>
      <c r="Z69" s="1" t="s">
        <v>935</v>
      </c>
      <c r="AA69" s="7" t="s">
        <v>937</v>
      </c>
      <c r="AB69" s="7" t="s">
        <v>937</v>
      </c>
      <c r="AC69" s="7" t="s">
        <v>937</v>
      </c>
      <c r="AD69" s="1" t="s">
        <v>938</v>
      </c>
      <c r="AE69" s="1" t="s">
        <v>952</v>
      </c>
      <c r="AF69" s="1" t="s">
        <v>954</v>
      </c>
      <c r="AG69" s="1" t="s">
        <v>952</v>
      </c>
      <c r="AH69" s="1" t="s">
        <v>952</v>
      </c>
      <c r="AI69" s="1" t="s">
        <v>955</v>
      </c>
      <c r="AJ69" s="1" t="s">
        <v>955</v>
      </c>
      <c r="AK69" s="1" t="s">
        <v>954</v>
      </c>
      <c r="AL69" s="1" t="s">
        <v>954</v>
      </c>
      <c r="AM69" s="1" t="s">
        <v>951</v>
      </c>
      <c r="AN69" s="1" t="s">
        <v>952</v>
      </c>
      <c r="AO69" s="1" t="s">
        <v>954</v>
      </c>
      <c r="AP69" s="1" t="s">
        <v>954</v>
      </c>
      <c r="AQ69" s="1" t="s">
        <v>951</v>
      </c>
      <c r="AR69" s="1" t="s">
        <v>954</v>
      </c>
      <c r="AS69" s="1" t="s">
        <v>954</v>
      </c>
      <c r="AT69" s="1" t="s">
        <v>955</v>
      </c>
      <c r="AU69" s="1" t="s">
        <v>951</v>
      </c>
      <c r="AV69" s="1" t="s">
        <v>951</v>
      </c>
      <c r="AW69" s="1" t="s">
        <v>955</v>
      </c>
      <c r="AX69" s="1" t="s">
        <v>954</v>
      </c>
      <c r="AY69" s="7" t="s">
        <v>991</v>
      </c>
      <c r="AZ69" s="1" t="s">
        <v>203</v>
      </c>
      <c r="BA69" s="1" t="s">
        <v>203</v>
      </c>
      <c r="BB69" s="1" t="s">
        <v>203</v>
      </c>
      <c r="BC69" s="1" t="s">
        <v>203</v>
      </c>
    </row>
    <row r="70" spans="1:55" x14ac:dyDescent="0.3">
      <c r="A70" s="7" t="s">
        <v>925</v>
      </c>
      <c r="B70" s="1" t="s">
        <v>473</v>
      </c>
      <c r="C70" s="1">
        <v>3</v>
      </c>
      <c r="D70" s="1" t="s">
        <v>44</v>
      </c>
      <c r="E70" s="1" t="s">
        <v>13</v>
      </c>
      <c r="F70" s="1" t="s">
        <v>13</v>
      </c>
      <c r="G70" s="1" t="s">
        <v>13</v>
      </c>
      <c r="H70" s="1" t="s">
        <v>12</v>
      </c>
      <c r="I70" s="1" t="s">
        <v>12</v>
      </c>
      <c r="J70" s="1" t="s">
        <v>12</v>
      </c>
      <c r="K70" s="1" t="s">
        <v>13</v>
      </c>
      <c r="L70" s="1" t="s">
        <v>13</v>
      </c>
      <c r="M70" s="1" t="s">
        <v>935</v>
      </c>
      <c r="N70" s="7" t="s">
        <v>937</v>
      </c>
      <c r="O70" s="7" t="s">
        <v>937</v>
      </c>
      <c r="P70" s="1" t="s">
        <v>936</v>
      </c>
      <c r="Q70" s="1" t="s">
        <v>936</v>
      </c>
      <c r="R70" s="7" t="s">
        <v>937</v>
      </c>
      <c r="S70" s="7" t="s">
        <v>937</v>
      </c>
      <c r="T70" s="7" t="s">
        <v>937</v>
      </c>
      <c r="U70" s="1" t="s">
        <v>936</v>
      </c>
      <c r="V70" s="7" t="s">
        <v>937</v>
      </c>
      <c r="W70" s="1" t="s">
        <v>936</v>
      </c>
      <c r="X70" s="1" t="s">
        <v>936</v>
      </c>
      <c r="Y70" s="1" t="s">
        <v>936</v>
      </c>
      <c r="Z70" s="1" t="s">
        <v>936</v>
      </c>
      <c r="AA70" s="1" t="s">
        <v>936</v>
      </c>
      <c r="AB70" s="1" t="s">
        <v>936</v>
      </c>
      <c r="AC70" s="7" t="s">
        <v>937</v>
      </c>
      <c r="AD70" s="1" t="s">
        <v>936</v>
      </c>
      <c r="AE70" s="1" t="s">
        <v>952</v>
      </c>
      <c r="AF70" s="1" t="s">
        <v>954</v>
      </c>
      <c r="AG70" s="1" t="s">
        <v>952</v>
      </c>
      <c r="AH70" s="1" t="s">
        <v>954</v>
      </c>
      <c r="AI70" s="1" t="s">
        <v>955</v>
      </c>
      <c r="AJ70" s="1" t="s">
        <v>954</v>
      </c>
      <c r="AK70" s="1" t="s">
        <v>952</v>
      </c>
      <c r="AL70" s="1" t="s">
        <v>951</v>
      </c>
      <c r="AM70" s="1" t="s">
        <v>951</v>
      </c>
      <c r="AN70" s="1" t="s">
        <v>952</v>
      </c>
      <c r="AO70" s="1" t="s">
        <v>954</v>
      </c>
      <c r="AP70" s="1" t="s">
        <v>955</v>
      </c>
      <c r="AQ70" s="1" t="s">
        <v>952</v>
      </c>
      <c r="AR70" s="1" t="s">
        <v>952</v>
      </c>
      <c r="AS70" s="1" t="s">
        <v>952</v>
      </c>
      <c r="AT70" s="1" t="s">
        <v>951</v>
      </c>
      <c r="AU70" s="1" t="s">
        <v>951</v>
      </c>
      <c r="AV70" s="1" t="s">
        <v>952</v>
      </c>
      <c r="AW70" s="1" t="s">
        <v>951</v>
      </c>
      <c r="AX70" s="1" t="s">
        <v>951</v>
      </c>
      <c r="AY70" s="7" t="s">
        <v>991</v>
      </c>
      <c r="AZ70" s="1" t="s">
        <v>117</v>
      </c>
      <c r="BA70" s="1" t="s">
        <v>203</v>
      </c>
      <c r="BB70" s="1" t="s">
        <v>203</v>
      </c>
      <c r="BC70" s="1" t="s">
        <v>203</v>
      </c>
    </row>
    <row r="71" spans="1:55" x14ac:dyDescent="0.3">
      <c r="A71" s="7" t="s">
        <v>924</v>
      </c>
      <c r="B71" s="1" t="s">
        <v>473</v>
      </c>
      <c r="C71" s="1">
        <v>4</v>
      </c>
      <c r="D71" s="1" t="s">
        <v>13</v>
      </c>
      <c r="E71" s="1" t="s">
        <v>13</v>
      </c>
      <c r="F71" s="1" t="s">
        <v>13</v>
      </c>
      <c r="G71" s="1" t="s">
        <v>13</v>
      </c>
      <c r="H71" s="1" t="s">
        <v>13</v>
      </c>
      <c r="I71" s="1" t="s">
        <v>29</v>
      </c>
      <c r="J71" s="1" t="s">
        <v>13</v>
      </c>
      <c r="K71" s="1" t="s">
        <v>13</v>
      </c>
      <c r="L71" s="1" t="s">
        <v>13</v>
      </c>
      <c r="M71" s="7" t="s">
        <v>937</v>
      </c>
      <c r="N71" s="7" t="s">
        <v>937</v>
      </c>
      <c r="O71" s="7" t="s">
        <v>937</v>
      </c>
      <c r="P71" s="1" t="s">
        <v>936</v>
      </c>
      <c r="Q71" s="7" t="s">
        <v>937</v>
      </c>
      <c r="R71" s="7" t="s">
        <v>937</v>
      </c>
      <c r="S71" s="1" t="s">
        <v>936</v>
      </c>
      <c r="T71" s="1" t="s">
        <v>936</v>
      </c>
      <c r="U71" s="1" t="s">
        <v>936</v>
      </c>
      <c r="V71" s="7" t="s">
        <v>937</v>
      </c>
      <c r="W71" s="7" t="s">
        <v>937</v>
      </c>
      <c r="X71" s="1" t="s">
        <v>936</v>
      </c>
      <c r="Y71" s="1" t="s">
        <v>936</v>
      </c>
      <c r="Z71" s="1" t="s">
        <v>935</v>
      </c>
      <c r="AA71" s="1" t="s">
        <v>936</v>
      </c>
      <c r="AB71" s="1" t="s">
        <v>936</v>
      </c>
      <c r="AC71" s="7" t="s">
        <v>937</v>
      </c>
      <c r="AD71" s="1" t="s">
        <v>935</v>
      </c>
      <c r="AE71" s="1" t="s">
        <v>952</v>
      </c>
      <c r="AF71" s="1" t="s">
        <v>954</v>
      </c>
      <c r="AG71" s="1" t="s">
        <v>954</v>
      </c>
      <c r="AH71" s="1" t="s">
        <v>953</v>
      </c>
      <c r="AI71" s="1" t="s">
        <v>955</v>
      </c>
      <c r="AJ71" s="1" t="s">
        <v>954</v>
      </c>
      <c r="AK71" s="1" t="s">
        <v>954</v>
      </c>
      <c r="AL71" s="1" t="s">
        <v>952</v>
      </c>
      <c r="AM71" s="1" t="s">
        <v>952</v>
      </c>
      <c r="AN71" s="1" t="s">
        <v>952</v>
      </c>
      <c r="AO71" s="1" t="s">
        <v>954</v>
      </c>
      <c r="AP71" s="1" t="s">
        <v>954</v>
      </c>
      <c r="AQ71" s="1" t="s">
        <v>951</v>
      </c>
      <c r="AR71" s="1" t="s">
        <v>952</v>
      </c>
      <c r="AS71" s="1" t="s">
        <v>954</v>
      </c>
      <c r="AT71" s="1" t="s">
        <v>955</v>
      </c>
      <c r="AU71" s="1" t="s">
        <v>952</v>
      </c>
      <c r="AV71" s="1" t="s">
        <v>952</v>
      </c>
      <c r="AW71" s="1" t="s">
        <v>954</v>
      </c>
      <c r="AX71" s="1" t="s">
        <v>954</v>
      </c>
      <c r="AY71" s="7" t="s">
        <v>991</v>
      </c>
      <c r="AZ71" s="1" t="s">
        <v>203</v>
      </c>
      <c r="BA71" s="1" t="s">
        <v>117</v>
      </c>
      <c r="BB71" s="1" t="s">
        <v>203</v>
      </c>
      <c r="BC71" s="1" t="s">
        <v>203</v>
      </c>
    </row>
    <row r="72" spans="1:55" x14ac:dyDescent="0.3">
      <c r="A72" s="7" t="s">
        <v>928</v>
      </c>
      <c r="B72" s="1" t="s">
        <v>473</v>
      </c>
      <c r="C72" s="1">
        <v>5</v>
      </c>
      <c r="D72" s="1" t="s">
        <v>13</v>
      </c>
      <c r="E72" s="1" t="s">
        <v>12</v>
      </c>
      <c r="F72" s="1" t="s">
        <v>12</v>
      </c>
      <c r="G72" s="1" t="s">
        <v>12</v>
      </c>
      <c r="H72" s="1" t="s">
        <v>12</v>
      </c>
      <c r="I72" s="1" t="s">
        <v>29</v>
      </c>
      <c r="J72" s="1" t="s">
        <v>29</v>
      </c>
      <c r="K72" s="1" t="s">
        <v>29</v>
      </c>
      <c r="L72" s="1" t="s">
        <v>13</v>
      </c>
      <c r="M72" s="1" t="s">
        <v>935</v>
      </c>
      <c r="N72" s="1" t="s">
        <v>938</v>
      </c>
      <c r="O72" s="1" t="s">
        <v>936</v>
      </c>
      <c r="P72" s="1" t="s">
        <v>936</v>
      </c>
      <c r="Q72" s="1" t="s">
        <v>936</v>
      </c>
      <c r="R72" s="7" t="s">
        <v>937</v>
      </c>
      <c r="S72" s="1" t="s">
        <v>936</v>
      </c>
      <c r="T72" s="1" t="s">
        <v>936</v>
      </c>
      <c r="U72" s="7" t="s">
        <v>937</v>
      </c>
      <c r="V72" s="1" t="s">
        <v>938</v>
      </c>
      <c r="W72" s="1" t="s">
        <v>938</v>
      </c>
      <c r="X72" s="1" t="s">
        <v>938</v>
      </c>
      <c r="Y72" s="1" t="s">
        <v>938</v>
      </c>
      <c r="Z72" s="1" t="s">
        <v>938</v>
      </c>
      <c r="AA72" s="1" t="s">
        <v>938</v>
      </c>
      <c r="AB72" s="1" t="s">
        <v>938</v>
      </c>
      <c r="AC72" s="7" t="s">
        <v>937</v>
      </c>
      <c r="AD72" s="1" t="s">
        <v>938</v>
      </c>
      <c r="AE72" s="1" t="s">
        <v>955</v>
      </c>
      <c r="AF72" s="1" t="s">
        <v>952</v>
      </c>
      <c r="AG72" s="1" t="s">
        <v>955</v>
      </c>
      <c r="AH72" s="1" t="s">
        <v>955</v>
      </c>
      <c r="AI72" s="1" t="s">
        <v>955</v>
      </c>
      <c r="AJ72" s="1" t="s">
        <v>955</v>
      </c>
      <c r="AK72" s="1" t="s">
        <v>955</v>
      </c>
      <c r="AL72" s="1" t="s">
        <v>955</v>
      </c>
      <c r="AM72" s="1" t="s">
        <v>955</v>
      </c>
      <c r="AN72" s="1" t="s">
        <v>953</v>
      </c>
      <c r="AO72" s="1" t="s">
        <v>955</v>
      </c>
      <c r="AP72" s="1" t="s">
        <v>955</v>
      </c>
      <c r="AQ72" s="1" t="s">
        <v>952</v>
      </c>
      <c r="AR72" s="1" t="s">
        <v>954</v>
      </c>
      <c r="AS72" s="1" t="s">
        <v>954</v>
      </c>
      <c r="AT72" s="1" t="s">
        <v>955</v>
      </c>
      <c r="AU72" s="1" t="s">
        <v>954</v>
      </c>
      <c r="AV72" s="1" t="s">
        <v>955</v>
      </c>
      <c r="AW72" s="1" t="s">
        <v>955</v>
      </c>
      <c r="AX72" s="1" t="s">
        <v>955</v>
      </c>
      <c r="AY72" s="7" t="s">
        <v>991</v>
      </c>
      <c r="AZ72" s="1" t="s">
        <v>203</v>
      </c>
      <c r="BA72" s="1" t="s">
        <v>203</v>
      </c>
      <c r="BB72" s="1" t="s">
        <v>203</v>
      </c>
      <c r="BC72" s="1" t="s">
        <v>203</v>
      </c>
    </row>
    <row r="73" spans="1:55" x14ac:dyDescent="0.3">
      <c r="A73" s="7" t="s">
        <v>925</v>
      </c>
      <c r="B73" s="1" t="s">
        <v>473</v>
      </c>
      <c r="C73" s="1">
        <v>4</v>
      </c>
      <c r="D73" s="1" t="s">
        <v>13</v>
      </c>
      <c r="E73" s="1" t="s">
        <v>13</v>
      </c>
      <c r="F73" s="1" t="s">
        <v>13</v>
      </c>
      <c r="G73" s="1" t="s">
        <v>12</v>
      </c>
      <c r="H73" s="1" t="s">
        <v>12</v>
      </c>
      <c r="I73" s="1" t="s">
        <v>12</v>
      </c>
      <c r="J73" s="1" t="s">
        <v>29</v>
      </c>
      <c r="K73" s="1" t="s">
        <v>12</v>
      </c>
      <c r="L73" s="1" t="s">
        <v>12</v>
      </c>
      <c r="M73" s="1" t="s">
        <v>936</v>
      </c>
      <c r="N73" s="1" t="s">
        <v>936</v>
      </c>
      <c r="O73" s="1" t="s">
        <v>936</v>
      </c>
      <c r="P73" s="1" t="s">
        <v>936</v>
      </c>
      <c r="Q73" s="1" t="s">
        <v>936</v>
      </c>
      <c r="R73" s="1" t="s">
        <v>936</v>
      </c>
      <c r="S73" s="1" t="s">
        <v>936</v>
      </c>
      <c r="T73" s="1" t="s">
        <v>936</v>
      </c>
      <c r="U73" s="1" t="s">
        <v>936</v>
      </c>
      <c r="V73" s="1" t="s">
        <v>936</v>
      </c>
      <c r="W73" s="1" t="s">
        <v>936</v>
      </c>
      <c r="X73" s="1" t="s">
        <v>935</v>
      </c>
      <c r="Y73" s="1" t="s">
        <v>935</v>
      </c>
      <c r="Z73" s="1" t="s">
        <v>935</v>
      </c>
      <c r="AA73" s="1" t="s">
        <v>935</v>
      </c>
      <c r="AB73" s="1" t="s">
        <v>936</v>
      </c>
      <c r="AC73" s="1" t="s">
        <v>936</v>
      </c>
      <c r="AD73" s="1" t="s">
        <v>935</v>
      </c>
      <c r="AE73" s="1" t="s">
        <v>954</v>
      </c>
      <c r="AF73" s="1" t="s">
        <v>952</v>
      </c>
      <c r="AG73" s="1" t="s">
        <v>954</v>
      </c>
      <c r="AH73" s="1" t="s">
        <v>952</v>
      </c>
      <c r="AI73" s="1" t="s">
        <v>954</v>
      </c>
      <c r="AJ73" s="1" t="s">
        <v>952</v>
      </c>
      <c r="AK73" s="1" t="s">
        <v>952</v>
      </c>
      <c r="AL73" s="1" t="s">
        <v>952</v>
      </c>
      <c r="AM73" s="1" t="s">
        <v>952</v>
      </c>
      <c r="AN73" s="1" t="s">
        <v>952</v>
      </c>
      <c r="AO73" s="1" t="s">
        <v>954</v>
      </c>
      <c r="AP73" s="1" t="s">
        <v>955</v>
      </c>
      <c r="AQ73" s="1" t="s">
        <v>951</v>
      </c>
      <c r="AR73" s="1" t="s">
        <v>952</v>
      </c>
      <c r="AS73" s="1" t="s">
        <v>954</v>
      </c>
      <c r="AT73" s="1" t="s">
        <v>952</v>
      </c>
      <c r="AU73" s="1" t="s">
        <v>952</v>
      </c>
      <c r="AV73" s="1" t="s">
        <v>952</v>
      </c>
      <c r="AW73" s="1" t="s">
        <v>954</v>
      </c>
      <c r="AX73" s="1" t="s">
        <v>954</v>
      </c>
      <c r="AY73" s="7" t="s">
        <v>991</v>
      </c>
      <c r="AZ73" s="1" t="s">
        <v>117</v>
      </c>
      <c r="BA73" s="1" t="s">
        <v>117</v>
      </c>
      <c r="BB73" s="1" t="s">
        <v>203</v>
      </c>
      <c r="BC73" s="1" t="s">
        <v>203</v>
      </c>
    </row>
    <row r="74" spans="1:55" x14ac:dyDescent="0.3">
      <c r="A74" s="7" t="s">
        <v>925</v>
      </c>
      <c r="B74" s="1" t="s">
        <v>473</v>
      </c>
      <c r="C74" s="1">
        <v>4</v>
      </c>
      <c r="D74" s="1" t="s">
        <v>13</v>
      </c>
      <c r="E74" s="1" t="s">
        <v>13</v>
      </c>
      <c r="F74" s="1" t="s">
        <v>13</v>
      </c>
      <c r="G74" s="1" t="s">
        <v>12</v>
      </c>
      <c r="H74" s="1" t="s">
        <v>12</v>
      </c>
      <c r="I74" s="1" t="s">
        <v>12</v>
      </c>
      <c r="J74" s="1" t="s">
        <v>13</v>
      </c>
      <c r="K74" s="1" t="s">
        <v>13</v>
      </c>
      <c r="L74" s="1" t="s">
        <v>12</v>
      </c>
      <c r="M74" s="1" t="s">
        <v>936</v>
      </c>
      <c r="N74" s="1" t="s">
        <v>938</v>
      </c>
      <c r="O74" s="1" t="s">
        <v>938</v>
      </c>
      <c r="P74" s="1" t="s">
        <v>936</v>
      </c>
      <c r="Q74" s="1" t="s">
        <v>936</v>
      </c>
      <c r="R74" s="1" t="s">
        <v>936</v>
      </c>
      <c r="S74" s="1" t="s">
        <v>938</v>
      </c>
      <c r="T74" s="1" t="s">
        <v>936</v>
      </c>
      <c r="U74" s="1" t="s">
        <v>936</v>
      </c>
      <c r="V74" s="1" t="s">
        <v>936</v>
      </c>
      <c r="W74" s="1" t="s">
        <v>938</v>
      </c>
      <c r="X74" s="1" t="s">
        <v>935</v>
      </c>
      <c r="Y74" s="1" t="s">
        <v>936</v>
      </c>
      <c r="Z74" s="1" t="s">
        <v>935</v>
      </c>
      <c r="AA74" s="1" t="s">
        <v>936</v>
      </c>
      <c r="AB74" s="1" t="s">
        <v>938</v>
      </c>
      <c r="AC74" s="1" t="s">
        <v>936</v>
      </c>
      <c r="AD74" s="1" t="s">
        <v>935</v>
      </c>
      <c r="AE74" s="1" t="s">
        <v>952</v>
      </c>
      <c r="AF74" s="1" t="s">
        <v>952</v>
      </c>
      <c r="AG74" s="1" t="s">
        <v>952</v>
      </c>
      <c r="AH74" s="1" t="s">
        <v>952</v>
      </c>
      <c r="AI74" s="1" t="s">
        <v>952</v>
      </c>
      <c r="AJ74" s="1" t="s">
        <v>951</v>
      </c>
      <c r="AK74" s="1" t="s">
        <v>954</v>
      </c>
      <c r="AL74" s="1" t="s">
        <v>953</v>
      </c>
      <c r="AM74" s="1" t="s">
        <v>951</v>
      </c>
      <c r="AN74" s="1" t="s">
        <v>951</v>
      </c>
      <c r="AO74" s="1" t="s">
        <v>954</v>
      </c>
      <c r="AP74" s="1" t="s">
        <v>953</v>
      </c>
      <c r="AQ74" s="1" t="s">
        <v>953</v>
      </c>
      <c r="AR74" s="1" t="s">
        <v>952</v>
      </c>
      <c r="AS74" s="1" t="s">
        <v>954</v>
      </c>
      <c r="AT74" s="1" t="s">
        <v>955</v>
      </c>
      <c r="AU74" s="1" t="s">
        <v>952</v>
      </c>
      <c r="AV74" s="1" t="s">
        <v>951</v>
      </c>
      <c r="AW74" s="1" t="s">
        <v>952</v>
      </c>
      <c r="AX74" s="1" t="s">
        <v>952</v>
      </c>
      <c r="AY74" s="7" t="s">
        <v>991</v>
      </c>
      <c r="AZ74" s="1" t="s">
        <v>203</v>
      </c>
      <c r="BA74" s="1" t="s">
        <v>117</v>
      </c>
      <c r="BB74" s="1" t="s">
        <v>203</v>
      </c>
      <c r="BC74" s="1" t="s">
        <v>203</v>
      </c>
    </row>
    <row r="75" spans="1:55" x14ac:dyDescent="0.3">
      <c r="A75" s="7" t="s">
        <v>924</v>
      </c>
      <c r="B75" s="1" t="s">
        <v>473</v>
      </c>
      <c r="C75" s="1">
        <v>3</v>
      </c>
      <c r="D75" s="1" t="s">
        <v>13</v>
      </c>
      <c r="E75" s="1" t="s">
        <v>13</v>
      </c>
      <c r="F75" s="1" t="s">
        <v>13</v>
      </c>
      <c r="G75" s="1" t="s">
        <v>12</v>
      </c>
      <c r="H75" s="1" t="s">
        <v>12</v>
      </c>
      <c r="I75" s="1" t="s">
        <v>13</v>
      </c>
      <c r="J75" s="1" t="s">
        <v>13</v>
      </c>
      <c r="K75" s="1" t="s">
        <v>13</v>
      </c>
      <c r="L75" s="1" t="s">
        <v>13</v>
      </c>
      <c r="M75" s="7" t="s">
        <v>937</v>
      </c>
      <c r="N75" s="7" t="s">
        <v>937</v>
      </c>
      <c r="O75" s="7" t="s">
        <v>937</v>
      </c>
      <c r="P75" s="1" t="s">
        <v>935</v>
      </c>
      <c r="Q75" s="7" t="s">
        <v>937</v>
      </c>
      <c r="R75" s="7" t="s">
        <v>937</v>
      </c>
      <c r="S75" s="1" t="s">
        <v>936</v>
      </c>
      <c r="T75" s="1" t="s">
        <v>936</v>
      </c>
      <c r="U75" s="7" t="s">
        <v>937</v>
      </c>
      <c r="V75" s="1" t="s">
        <v>936</v>
      </c>
      <c r="W75" s="1" t="s">
        <v>936</v>
      </c>
      <c r="X75" s="1" t="s">
        <v>936</v>
      </c>
      <c r="Y75" s="1" t="s">
        <v>936</v>
      </c>
      <c r="Z75" s="1" t="s">
        <v>935</v>
      </c>
      <c r="AA75" s="1" t="s">
        <v>936</v>
      </c>
      <c r="AB75" s="1" t="s">
        <v>936</v>
      </c>
      <c r="AC75" s="1" t="s">
        <v>936</v>
      </c>
      <c r="AD75" s="1" t="s">
        <v>935</v>
      </c>
      <c r="AE75" s="1" t="s">
        <v>952</v>
      </c>
      <c r="AF75" s="1" t="s">
        <v>952</v>
      </c>
      <c r="AG75" s="1" t="s">
        <v>952</v>
      </c>
      <c r="AH75" s="1" t="s">
        <v>952</v>
      </c>
      <c r="AI75" s="1" t="s">
        <v>955</v>
      </c>
      <c r="AJ75" s="1" t="s">
        <v>952</v>
      </c>
      <c r="AK75" s="1" t="s">
        <v>955</v>
      </c>
      <c r="AL75" s="1" t="s">
        <v>955</v>
      </c>
      <c r="AM75" s="1" t="s">
        <v>951</v>
      </c>
      <c r="AN75" s="1" t="s">
        <v>952</v>
      </c>
      <c r="AO75" s="1" t="s">
        <v>952</v>
      </c>
      <c r="AP75" s="1" t="s">
        <v>955</v>
      </c>
      <c r="AQ75" s="1" t="s">
        <v>952</v>
      </c>
      <c r="AR75" s="1" t="s">
        <v>955</v>
      </c>
      <c r="AS75" s="1" t="s">
        <v>954</v>
      </c>
      <c r="AT75" s="1" t="s">
        <v>952</v>
      </c>
      <c r="AU75" s="1" t="s">
        <v>952</v>
      </c>
      <c r="AV75" s="1" t="s">
        <v>955</v>
      </c>
      <c r="AW75" s="1" t="s">
        <v>952</v>
      </c>
      <c r="AX75" s="1" t="s">
        <v>951</v>
      </c>
      <c r="AY75" s="7" t="s">
        <v>991</v>
      </c>
      <c r="AZ75" s="1" t="s">
        <v>117</v>
      </c>
      <c r="BA75" s="1" t="s">
        <v>117</v>
      </c>
      <c r="BB75" s="1" t="s">
        <v>203</v>
      </c>
      <c r="BC75" s="1" t="s">
        <v>203</v>
      </c>
    </row>
    <row r="76" spans="1:55" x14ac:dyDescent="0.3">
      <c r="A76" s="7" t="s">
        <v>928</v>
      </c>
      <c r="B76" s="1" t="s">
        <v>473</v>
      </c>
      <c r="C76" s="1">
        <v>3</v>
      </c>
      <c r="D76" s="1" t="s">
        <v>12</v>
      </c>
      <c r="E76" s="1" t="s">
        <v>12</v>
      </c>
      <c r="F76" s="1" t="s">
        <v>12</v>
      </c>
      <c r="G76" s="1" t="s">
        <v>29</v>
      </c>
      <c r="H76" s="1" t="s">
        <v>29</v>
      </c>
      <c r="I76" s="1" t="s">
        <v>29</v>
      </c>
      <c r="J76" s="1" t="s">
        <v>12</v>
      </c>
      <c r="K76" s="1" t="s">
        <v>29</v>
      </c>
      <c r="L76" s="1" t="s">
        <v>29</v>
      </c>
      <c r="M76" s="1" t="s">
        <v>935</v>
      </c>
      <c r="N76" s="7" t="s">
        <v>937</v>
      </c>
      <c r="O76" s="1" t="s">
        <v>936</v>
      </c>
      <c r="P76" s="1" t="s">
        <v>936</v>
      </c>
      <c r="Q76" s="1" t="s">
        <v>936</v>
      </c>
      <c r="R76" s="1" t="s">
        <v>936</v>
      </c>
      <c r="S76" s="1" t="s">
        <v>938</v>
      </c>
      <c r="T76" s="1" t="s">
        <v>938</v>
      </c>
      <c r="U76" s="1" t="s">
        <v>938</v>
      </c>
      <c r="V76" s="7" t="s">
        <v>937</v>
      </c>
      <c r="W76" s="1" t="s">
        <v>935</v>
      </c>
      <c r="X76" s="1" t="s">
        <v>935</v>
      </c>
      <c r="Y76" s="1" t="s">
        <v>935</v>
      </c>
      <c r="Z76" s="1" t="s">
        <v>935</v>
      </c>
      <c r="AA76" s="1" t="s">
        <v>935</v>
      </c>
      <c r="AB76" s="1" t="s">
        <v>936</v>
      </c>
      <c r="AC76" s="7" t="s">
        <v>937</v>
      </c>
      <c r="AD76" s="1" t="s">
        <v>935</v>
      </c>
      <c r="AE76" s="1" t="s">
        <v>954</v>
      </c>
      <c r="AF76" s="1" t="s">
        <v>952</v>
      </c>
      <c r="AG76" s="1" t="s">
        <v>955</v>
      </c>
      <c r="AH76" s="1" t="s">
        <v>955</v>
      </c>
      <c r="AI76" s="1" t="s">
        <v>955</v>
      </c>
      <c r="AJ76" s="1" t="s">
        <v>954</v>
      </c>
      <c r="AK76" s="1" t="s">
        <v>952</v>
      </c>
      <c r="AL76" s="1" t="s">
        <v>955</v>
      </c>
      <c r="AM76" s="1" t="s">
        <v>955</v>
      </c>
      <c r="AN76" s="1" t="s">
        <v>952</v>
      </c>
      <c r="AO76" s="1" t="s">
        <v>955</v>
      </c>
      <c r="AP76" s="1" t="s">
        <v>955</v>
      </c>
      <c r="AQ76" s="1" t="s">
        <v>955</v>
      </c>
      <c r="AR76" s="1" t="s">
        <v>955</v>
      </c>
      <c r="AS76" s="1" t="s">
        <v>955</v>
      </c>
      <c r="AT76" s="1" t="s">
        <v>955</v>
      </c>
      <c r="AU76" s="1" t="s">
        <v>952</v>
      </c>
      <c r="AV76" s="1" t="s">
        <v>954</v>
      </c>
      <c r="AW76" s="1" t="s">
        <v>955</v>
      </c>
      <c r="AX76" s="1" t="s">
        <v>955</v>
      </c>
      <c r="AY76" s="7" t="s">
        <v>991</v>
      </c>
      <c r="AZ76" s="1" t="s">
        <v>117</v>
      </c>
      <c r="BA76" s="1" t="s">
        <v>117</v>
      </c>
      <c r="BB76" s="1" t="s">
        <v>203</v>
      </c>
      <c r="BC76" s="1" t="s">
        <v>203</v>
      </c>
    </row>
    <row r="77" spans="1:55" x14ac:dyDescent="0.3">
      <c r="A77" s="7" t="s">
        <v>926</v>
      </c>
      <c r="B77" s="1" t="s">
        <v>473</v>
      </c>
      <c r="C77" s="1">
        <v>3</v>
      </c>
      <c r="D77" s="1" t="s">
        <v>12</v>
      </c>
      <c r="E77" s="1" t="s">
        <v>12</v>
      </c>
      <c r="F77" s="1" t="s">
        <v>12</v>
      </c>
      <c r="G77" s="1" t="s">
        <v>29</v>
      </c>
      <c r="H77" s="1" t="s">
        <v>12</v>
      </c>
      <c r="I77" s="1" t="s">
        <v>29</v>
      </c>
      <c r="J77" s="1" t="s">
        <v>39</v>
      </c>
      <c r="K77" s="1" t="s">
        <v>39</v>
      </c>
      <c r="L77" s="1" t="s">
        <v>12</v>
      </c>
      <c r="M77" s="1" t="s">
        <v>935</v>
      </c>
      <c r="N77" s="7" t="s">
        <v>937</v>
      </c>
      <c r="O77" s="7" t="s">
        <v>937</v>
      </c>
      <c r="P77" s="7" t="s">
        <v>937</v>
      </c>
      <c r="Q77" s="7" t="s">
        <v>937</v>
      </c>
      <c r="R77" s="7" t="s">
        <v>937</v>
      </c>
      <c r="S77" s="7" t="s">
        <v>937</v>
      </c>
      <c r="T77" s="1" t="s">
        <v>936</v>
      </c>
      <c r="U77" s="1" t="s">
        <v>936</v>
      </c>
      <c r="V77" s="1" t="s">
        <v>936</v>
      </c>
      <c r="W77" s="1" t="s">
        <v>936</v>
      </c>
      <c r="X77" s="1" t="s">
        <v>936</v>
      </c>
      <c r="Y77" s="7" t="s">
        <v>937</v>
      </c>
      <c r="Z77" s="1" t="s">
        <v>936</v>
      </c>
      <c r="AA77" s="1" t="s">
        <v>936</v>
      </c>
      <c r="AB77" s="1" t="s">
        <v>935</v>
      </c>
      <c r="AC77" s="1" t="s">
        <v>938</v>
      </c>
      <c r="AD77" s="1" t="s">
        <v>938</v>
      </c>
      <c r="AE77" s="1" t="s">
        <v>955</v>
      </c>
      <c r="AF77" s="1" t="s">
        <v>955</v>
      </c>
      <c r="AG77" s="1" t="s">
        <v>955</v>
      </c>
      <c r="AH77" s="1" t="s">
        <v>955</v>
      </c>
      <c r="AI77" s="1" t="s">
        <v>955</v>
      </c>
      <c r="AJ77" s="1" t="s">
        <v>955</v>
      </c>
      <c r="AK77" s="1" t="s">
        <v>953</v>
      </c>
      <c r="AL77" s="1" t="s">
        <v>953</v>
      </c>
      <c r="AM77" s="1" t="s">
        <v>953</v>
      </c>
      <c r="AN77" s="1" t="s">
        <v>955</v>
      </c>
      <c r="AO77" s="1" t="s">
        <v>955</v>
      </c>
      <c r="AP77" s="1" t="s">
        <v>955</v>
      </c>
      <c r="AQ77" s="1" t="s">
        <v>955</v>
      </c>
      <c r="AR77" s="1" t="s">
        <v>955</v>
      </c>
      <c r="AS77" s="1" t="s">
        <v>955</v>
      </c>
      <c r="AT77" s="1" t="s">
        <v>955</v>
      </c>
      <c r="AU77" s="1" t="s">
        <v>955</v>
      </c>
      <c r="AV77" s="1" t="s">
        <v>951</v>
      </c>
      <c r="AW77" s="1" t="s">
        <v>955</v>
      </c>
      <c r="AX77" s="1" t="s">
        <v>955</v>
      </c>
      <c r="AY77" s="7" t="s">
        <v>991</v>
      </c>
      <c r="AZ77" s="1" t="s">
        <v>203</v>
      </c>
      <c r="BA77" s="1" t="s">
        <v>203</v>
      </c>
      <c r="BB77" s="1" t="s">
        <v>203</v>
      </c>
      <c r="BC77" s="1" t="s">
        <v>203</v>
      </c>
    </row>
    <row r="78" spans="1:55" x14ac:dyDescent="0.3">
      <c r="A78" s="7" t="s">
        <v>927</v>
      </c>
      <c r="B78" s="1" t="s">
        <v>473</v>
      </c>
      <c r="C78" s="1">
        <v>4</v>
      </c>
      <c r="D78" s="1" t="s">
        <v>13</v>
      </c>
      <c r="E78" s="1" t="s">
        <v>12</v>
      </c>
      <c r="F78" s="1" t="s">
        <v>12</v>
      </c>
      <c r="G78" s="1" t="s">
        <v>13</v>
      </c>
      <c r="H78" s="1" t="s">
        <v>12</v>
      </c>
      <c r="I78" s="1" t="s">
        <v>29</v>
      </c>
      <c r="J78" s="1" t="s">
        <v>12</v>
      </c>
      <c r="K78" s="1" t="s">
        <v>29</v>
      </c>
      <c r="L78" s="1" t="s">
        <v>12</v>
      </c>
      <c r="M78" s="1" t="s">
        <v>935</v>
      </c>
      <c r="N78" s="1" t="s">
        <v>936</v>
      </c>
      <c r="O78" s="1" t="s">
        <v>936</v>
      </c>
      <c r="P78" s="1" t="s">
        <v>936</v>
      </c>
      <c r="Q78" s="1" t="s">
        <v>936</v>
      </c>
      <c r="R78" s="7" t="s">
        <v>937</v>
      </c>
      <c r="S78" s="1" t="s">
        <v>936</v>
      </c>
      <c r="T78" s="1" t="s">
        <v>936</v>
      </c>
      <c r="U78" s="1" t="s">
        <v>938</v>
      </c>
      <c r="V78" s="1" t="s">
        <v>936</v>
      </c>
      <c r="W78" s="1" t="s">
        <v>938</v>
      </c>
      <c r="X78" s="1" t="s">
        <v>935</v>
      </c>
      <c r="Y78" s="1" t="s">
        <v>935</v>
      </c>
      <c r="Z78" s="1" t="s">
        <v>935</v>
      </c>
      <c r="AA78" s="1" t="s">
        <v>936</v>
      </c>
      <c r="AB78" s="1" t="s">
        <v>936</v>
      </c>
      <c r="AC78" s="7" t="s">
        <v>937</v>
      </c>
      <c r="AD78" s="1" t="s">
        <v>935</v>
      </c>
      <c r="AE78" s="1" t="s">
        <v>954</v>
      </c>
      <c r="AF78" s="1" t="s">
        <v>952</v>
      </c>
      <c r="AG78" s="1" t="s">
        <v>954</v>
      </c>
      <c r="AH78" s="1" t="s">
        <v>952</v>
      </c>
      <c r="AI78" s="1" t="s">
        <v>955</v>
      </c>
      <c r="AJ78" s="1" t="s">
        <v>955</v>
      </c>
      <c r="AK78" s="1" t="s">
        <v>952</v>
      </c>
      <c r="AL78" s="1" t="s">
        <v>952</v>
      </c>
      <c r="AM78" s="1" t="s">
        <v>952</v>
      </c>
      <c r="AN78" s="1" t="s">
        <v>951</v>
      </c>
      <c r="AO78" s="1" t="s">
        <v>954</v>
      </c>
      <c r="AP78" s="1" t="s">
        <v>954</v>
      </c>
      <c r="AQ78" s="1" t="s">
        <v>952</v>
      </c>
      <c r="AR78" s="1" t="s">
        <v>954</v>
      </c>
      <c r="AS78" s="1" t="s">
        <v>954</v>
      </c>
      <c r="AT78" s="1" t="s">
        <v>954</v>
      </c>
      <c r="AU78" s="1" t="s">
        <v>954</v>
      </c>
      <c r="AV78" s="1" t="s">
        <v>951</v>
      </c>
      <c r="AW78" s="1" t="s">
        <v>955</v>
      </c>
      <c r="AX78" s="1" t="s">
        <v>955</v>
      </c>
      <c r="AY78" s="7" t="s">
        <v>991</v>
      </c>
      <c r="AZ78" s="1" t="s">
        <v>203</v>
      </c>
      <c r="BA78" s="1" t="s">
        <v>203</v>
      </c>
      <c r="BB78" s="1" t="s">
        <v>203</v>
      </c>
      <c r="BC78" s="1" t="s">
        <v>203</v>
      </c>
    </row>
    <row r="79" spans="1:55" x14ac:dyDescent="0.3">
      <c r="A79" s="7" t="s">
        <v>924</v>
      </c>
      <c r="B79" s="1" t="s">
        <v>473</v>
      </c>
      <c r="C79" s="1">
        <v>3</v>
      </c>
      <c r="D79" s="1" t="s">
        <v>13</v>
      </c>
      <c r="E79" s="1" t="s">
        <v>13</v>
      </c>
      <c r="F79" s="1" t="s">
        <v>13</v>
      </c>
      <c r="G79" s="1" t="s">
        <v>13</v>
      </c>
      <c r="H79" s="1" t="s">
        <v>29</v>
      </c>
      <c r="I79" s="1" t="s">
        <v>29</v>
      </c>
      <c r="J79" s="1" t="s">
        <v>13</v>
      </c>
      <c r="K79" s="1" t="s">
        <v>12</v>
      </c>
      <c r="L79" s="1" t="s">
        <v>12</v>
      </c>
      <c r="M79" s="1" t="s">
        <v>935</v>
      </c>
      <c r="N79" s="7" t="s">
        <v>937</v>
      </c>
      <c r="O79" s="7" t="s">
        <v>937</v>
      </c>
      <c r="P79" s="7" t="s">
        <v>937</v>
      </c>
      <c r="Q79" s="7" t="s">
        <v>937</v>
      </c>
      <c r="R79" s="7" t="s">
        <v>937</v>
      </c>
      <c r="S79" s="7" t="s">
        <v>937</v>
      </c>
      <c r="T79" s="7" t="s">
        <v>937</v>
      </c>
      <c r="U79" s="1" t="s">
        <v>936</v>
      </c>
      <c r="V79" s="7" t="s">
        <v>937</v>
      </c>
      <c r="W79" s="7" t="s">
        <v>937</v>
      </c>
      <c r="X79" s="1" t="s">
        <v>936</v>
      </c>
      <c r="Y79" s="7" t="s">
        <v>937</v>
      </c>
      <c r="Z79" s="1" t="s">
        <v>935</v>
      </c>
      <c r="AA79" s="1" t="s">
        <v>938</v>
      </c>
      <c r="AB79" s="1" t="s">
        <v>936</v>
      </c>
      <c r="AC79" s="7" t="s">
        <v>937</v>
      </c>
      <c r="AD79" s="7" t="s">
        <v>937</v>
      </c>
      <c r="AE79" s="1" t="s">
        <v>954</v>
      </c>
      <c r="AF79" s="1" t="s">
        <v>955</v>
      </c>
      <c r="AG79" s="1" t="s">
        <v>955</v>
      </c>
      <c r="AH79" s="1" t="s">
        <v>955</v>
      </c>
      <c r="AI79" s="1" t="s">
        <v>955</v>
      </c>
      <c r="AJ79" s="1" t="s">
        <v>955</v>
      </c>
      <c r="AK79" s="1" t="s">
        <v>954</v>
      </c>
      <c r="AL79" s="1" t="s">
        <v>954</v>
      </c>
      <c r="AM79" s="1" t="s">
        <v>953</v>
      </c>
      <c r="AN79" s="1" t="s">
        <v>952</v>
      </c>
      <c r="AO79" s="1" t="s">
        <v>955</v>
      </c>
      <c r="AP79" s="1" t="s">
        <v>955</v>
      </c>
      <c r="AQ79" s="1" t="s">
        <v>951</v>
      </c>
      <c r="AR79" s="1" t="s">
        <v>955</v>
      </c>
      <c r="AS79" s="1" t="s">
        <v>955</v>
      </c>
      <c r="AT79" s="1" t="s">
        <v>955</v>
      </c>
      <c r="AU79" s="1" t="s">
        <v>952</v>
      </c>
      <c r="AV79" s="1" t="s">
        <v>951</v>
      </c>
      <c r="AW79" s="1" t="s">
        <v>955</v>
      </c>
      <c r="AX79" s="1" t="s">
        <v>955</v>
      </c>
      <c r="AY79" s="7" t="s">
        <v>991</v>
      </c>
      <c r="AZ79" s="1" t="s">
        <v>117</v>
      </c>
      <c r="BA79" s="1" t="s">
        <v>203</v>
      </c>
      <c r="BB79" s="1" t="s">
        <v>203</v>
      </c>
      <c r="BC79" s="1" t="s">
        <v>203</v>
      </c>
    </row>
    <row r="80" spans="1:55" x14ac:dyDescent="0.3">
      <c r="A80" s="7" t="s">
        <v>928</v>
      </c>
      <c r="B80" s="1" t="s">
        <v>473</v>
      </c>
      <c r="C80" s="1">
        <v>2</v>
      </c>
      <c r="D80" s="1" t="s">
        <v>13</v>
      </c>
      <c r="E80" s="1" t="s">
        <v>44</v>
      </c>
      <c r="F80" s="1" t="s">
        <v>13</v>
      </c>
      <c r="G80" s="1" t="s">
        <v>12</v>
      </c>
      <c r="H80" s="1" t="s">
        <v>12</v>
      </c>
      <c r="I80" s="1" t="s">
        <v>29</v>
      </c>
      <c r="J80" s="1" t="s">
        <v>12</v>
      </c>
      <c r="K80" s="1" t="s">
        <v>12</v>
      </c>
      <c r="L80" s="1" t="s">
        <v>44</v>
      </c>
      <c r="M80" s="1" t="s">
        <v>935</v>
      </c>
      <c r="N80" s="1" t="s">
        <v>936</v>
      </c>
      <c r="O80" s="1" t="s">
        <v>936</v>
      </c>
      <c r="P80" s="1" t="s">
        <v>936</v>
      </c>
      <c r="Q80" s="1" t="s">
        <v>936</v>
      </c>
      <c r="R80" s="1" t="s">
        <v>936</v>
      </c>
      <c r="S80" s="1" t="s">
        <v>936</v>
      </c>
      <c r="T80" s="7" t="s">
        <v>937</v>
      </c>
      <c r="U80" s="1" t="s">
        <v>936</v>
      </c>
      <c r="V80" s="7" t="s">
        <v>937</v>
      </c>
      <c r="W80" s="1" t="s">
        <v>936</v>
      </c>
      <c r="X80" s="1" t="s">
        <v>935</v>
      </c>
      <c r="Y80" s="1" t="s">
        <v>935</v>
      </c>
      <c r="Z80" s="1" t="s">
        <v>935</v>
      </c>
      <c r="AA80" s="1" t="s">
        <v>938</v>
      </c>
      <c r="AB80" s="1" t="s">
        <v>938</v>
      </c>
      <c r="AC80" s="1" t="s">
        <v>938</v>
      </c>
      <c r="AD80" s="1" t="s">
        <v>938</v>
      </c>
      <c r="AE80" s="1" t="s">
        <v>952</v>
      </c>
      <c r="AF80" s="1" t="s">
        <v>953</v>
      </c>
      <c r="AG80" s="1" t="s">
        <v>954</v>
      </c>
      <c r="AH80" s="1" t="s">
        <v>954</v>
      </c>
      <c r="AI80" s="1" t="s">
        <v>953</v>
      </c>
      <c r="AJ80" s="1" t="s">
        <v>952</v>
      </c>
      <c r="AK80" s="1" t="s">
        <v>952</v>
      </c>
      <c r="AL80" s="1" t="s">
        <v>954</v>
      </c>
      <c r="AM80" s="1" t="s">
        <v>954</v>
      </c>
      <c r="AN80" s="1" t="s">
        <v>951</v>
      </c>
      <c r="AO80" s="1" t="s">
        <v>954</v>
      </c>
      <c r="AP80" s="1" t="s">
        <v>952</v>
      </c>
      <c r="AQ80" s="1" t="s">
        <v>952</v>
      </c>
      <c r="AR80" s="1" t="s">
        <v>951</v>
      </c>
      <c r="AS80" s="1" t="s">
        <v>954</v>
      </c>
      <c r="AT80" s="1" t="s">
        <v>954</v>
      </c>
      <c r="AU80" s="1" t="s">
        <v>952</v>
      </c>
      <c r="AV80" s="1" t="s">
        <v>951</v>
      </c>
      <c r="AW80" s="1" t="s">
        <v>955</v>
      </c>
      <c r="AX80" s="1" t="s">
        <v>955</v>
      </c>
      <c r="AY80" s="7" t="s">
        <v>991</v>
      </c>
      <c r="AZ80" s="1" t="s">
        <v>203</v>
      </c>
      <c r="BA80" s="1" t="s">
        <v>203</v>
      </c>
      <c r="BB80" s="1" t="s">
        <v>203</v>
      </c>
      <c r="BC80" s="1" t="s">
        <v>203</v>
      </c>
    </row>
    <row r="81" spans="1:55" x14ac:dyDescent="0.3">
      <c r="A81" s="7" t="s">
        <v>928</v>
      </c>
      <c r="B81" s="1" t="s">
        <v>473</v>
      </c>
      <c r="C81" s="1">
        <v>4</v>
      </c>
      <c r="D81" s="1" t="s">
        <v>13</v>
      </c>
      <c r="E81" s="1" t="s">
        <v>13</v>
      </c>
      <c r="F81" s="1" t="s">
        <v>13</v>
      </c>
      <c r="G81" s="1" t="s">
        <v>39</v>
      </c>
      <c r="H81" s="1" t="s">
        <v>12</v>
      </c>
      <c r="I81" s="1" t="s">
        <v>29</v>
      </c>
      <c r="J81" s="1" t="s">
        <v>13</v>
      </c>
      <c r="K81" s="1" t="s">
        <v>12</v>
      </c>
      <c r="L81" s="1" t="s">
        <v>13</v>
      </c>
      <c r="M81" s="1" t="s">
        <v>935</v>
      </c>
      <c r="N81" s="1" t="s">
        <v>936</v>
      </c>
      <c r="O81" s="1" t="s">
        <v>936</v>
      </c>
      <c r="P81" s="1" t="s">
        <v>936</v>
      </c>
      <c r="Q81" s="1" t="s">
        <v>936</v>
      </c>
      <c r="R81" s="1" t="s">
        <v>936</v>
      </c>
      <c r="S81" s="1" t="s">
        <v>936</v>
      </c>
      <c r="T81" s="7" t="s">
        <v>937</v>
      </c>
      <c r="U81" s="1" t="s">
        <v>938</v>
      </c>
      <c r="V81" s="1" t="s">
        <v>938</v>
      </c>
      <c r="W81" s="1" t="s">
        <v>938</v>
      </c>
      <c r="X81" s="1" t="s">
        <v>935</v>
      </c>
      <c r="Y81" s="1" t="s">
        <v>935</v>
      </c>
      <c r="Z81" s="1" t="s">
        <v>935</v>
      </c>
      <c r="AA81" s="1" t="s">
        <v>935</v>
      </c>
      <c r="AB81" s="1" t="s">
        <v>938</v>
      </c>
      <c r="AC81" s="7" t="s">
        <v>937</v>
      </c>
      <c r="AD81" s="1" t="s">
        <v>935</v>
      </c>
      <c r="AE81" s="1" t="s">
        <v>954</v>
      </c>
      <c r="AF81" s="1" t="s">
        <v>952</v>
      </c>
      <c r="AG81" s="1" t="s">
        <v>954</v>
      </c>
      <c r="AH81" s="1" t="s">
        <v>952</v>
      </c>
      <c r="AI81" s="1" t="s">
        <v>955</v>
      </c>
      <c r="AJ81" s="1" t="s">
        <v>954</v>
      </c>
      <c r="AK81" s="1" t="s">
        <v>952</v>
      </c>
      <c r="AL81" s="1" t="s">
        <v>952</v>
      </c>
      <c r="AM81" s="1" t="s">
        <v>952</v>
      </c>
      <c r="AN81" s="1" t="s">
        <v>954</v>
      </c>
      <c r="AO81" s="1" t="s">
        <v>954</v>
      </c>
      <c r="AP81" s="1" t="s">
        <v>955</v>
      </c>
      <c r="AQ81" s="1" t="s">
        <v>952</v>
      </c>
      <c r="AR81" s="1" t="s">
        <v>952</v>
      </c>
      <c r="AS81" s="1" t="s">
        <v>952</v>
      </c>
      <c r="AT81" s="1" t="s">
        <v>955</v>
      </c>
      <c r="AU81" s="1" t="s">
        <v>952</v>
      </c>
      <c r="AV81" s="1" t="s">
        <v>955</v>
      </c>
      <c r="AW81" s="1" t="s">
        <v>952</v>
      </c>
      <c r="AX81" s="1" t="s">
        <v>954</v>
      </c>
      <c r="AY81" s="7" t="s">
        <v>991</v>
      </c>
      <c r="AZ81" s="1" t="s">
        <v>203</v>
      </c>
      <c r="BA81" s="1" t="s">
        <v>203</v>
      </c>
      <c r="BB81" s="1" t="s">
        <v>203</v>
      </c>
      <c r="BC81" s="1" t="s">
        <v>203</v>
      </c>
    </row>
    <row r="82" spans="1:55" x14ac:dyDescent="0.3">
      <c r="A82" s="7" t="s">
        <v>928</v>
      </c>
      <c r="B82" s="1" t="s">
        <v>475</v>
      </c>
      <c r="C82" s="1">
        <v>2</v>
      </c>
      <c r="D82" s="1" t="s">
        <v>12</v>
      </c>
      <c r="E82" s="1" t="s">
        <v>12</v>
      </c>
      <c r="F82" s="1" t="s">
        <v>13</v>
      </c>
      <c r="G82" s="1" t="s">
        <v>29</v>
      </c>
      <c r="H82" s="1" t="s">
        <v>29</v>
      </c>
      <c r="I82" s="1" t="s">
        <v>29</v>
      </c>
      <c r="J82" s="1" t="s">
        <v>12</v>
      </c>
      <c r="K82" s="1" t="s">
        <v>29</v>
      </c>
      <c r="L82" s="1" t="s">
        <v>29</v>
      </c>
      <c r="M82" s="1" t="s">
        <v>936</v>
      </c>
      <c r="N82" s="1" t="s">
        <v>938</v>
      </c>
      <c r="O82" s="1" t="s">
        <v>936</v>
      </c>
      <c r="P82" s="1" t="s">
        <v>936</v>
      </c>
      <c r="Q82" s="1" t="s">
        <v>936</v>
      </c>
      <c r="R82" s="1" t="s">
        <v>936</v>
      </c>
      <c r="S82" s="1" t="s">
        <v>936</v>
      </c>
      <c r="T82" s="1" t="s">
        <v>936</v>
      </c>
      <c r="U82" s="7" t="s">
        <v>937</v>
      </c>
      <c r="V82" s="7" t="s">
        <v>937</v>
      </c>
      <c r="W82" s="7" t="s">
        <v>937</v>
      </c>
      <c r="X82" s="1" t="s">
        <v>935</v>
      </c>
      <c r="Y82" s="1" t="s">
        <v>935</v>
      </c>
      <c r="Z82" s="1" t="s">
        <v>938</v>
      </c>
      <c r="AA82" s="1" t="s">
        <v>935</v>
      </c>
      <c r="AB82" s="1" t="s">
        <v>938</v>
      </c>
      <c r="AC82" s="7" t="s">
        <v>937</v>
      </c>
      <c r="AD82" s="1" t="s">
        <v>938</v>
      </c>
      <c r="AE82" s="1" t="s">
        <v>954</v>
      </c>
      <c r="AF82" s="1" t="s">
        <v>952</v>
      </c>
      <c r="AG82" s="1" t="s">
        <v>954</v>
      </c>
      <c r="AH82" s="1" t="s">
        <v>952</v>
      </c>
      <c r="AI82" s="1" t="s">
        <v>955</v>
      </c>
      <c r="AJ82" s="1" t="s">
        <v>955</v>
      </c>
      <c r="AK82" s="1" t="s">
        <v>954</v>
      </c>
      <c r="AL82" s="1" t="s">
        <v>954</v>
      </c>
      <c r="AM82" s="1" t="s">
        <v>954</v>
      </c>
      <c r="AN82" s="1" t="s">
        <v>952</v>
      </c>
      <c r="AO82" s="1" t="s">
        <v>955</v>
      </c>
      <c r="AP82" s="1" t="s">
        <v>954</v>
      </c>
      <c r="AQ82" s="1" t="s">
        <v>955</v>
      </c>
      <c r="AR82" s="1" t="s">
        <v>954</v>
      </c>
      <c r="AS82" s="1" t="s">
        <v>952</v>
      </c>
      <c r="AT82" s="1" t="s">
        <v>952</v>
      </c>
      <c r="AU82" s="1" t="s">
        <v>951</v>
      </c>
      <c r="AV82" s="1" t="s">
        <v>951</v>
      </c>
      <c r="AW82" s="1" t="s">
        <v>955</v>
      </c>
      <c r="AX82" s="1" t="s">
        <v>954</v>
      </c>
      <c r="AY82" s="7" t="s">
        <v>991</v>
      </c>
      <c r="AZ82" s="1" t="s">
        <v>203</v>
      </c>
      <c r="BA82" s="1" t="s">
        <v>117</v>
      </c>
      <c r="BB82" s="1" t="s">
        <v>203</v>
      </c>
      <c r="BC82" s="1" t="s">
        <v>203</v>
      </c>
    </row>
    <row r="83" spans="1:55" x14ac:dyDescent="0.3">
      <c r="A83" s="7" t="s">
        <v>924</v>
      </c>
      <c r="B83" s="1" t="s">
        <v>473</v>
      </c>
      <c r="C83" s="1">
        <v>3</v>
      </c>
      <c r="D83" s="1" t="s">
        <v>13</v>
      </c>
      <c r="E83" s="1" t="s">
        <v>13</v>
      </c>
      <c r="F83" s="1" t="s">
        <v>13</v>
      </c>
      <c r="G83" s="1" t="s">
        <v>13</v>
      </c>
      <c r="H83" s="1" t="s">
        <v>12</v>
      </c>
      <c r="I83" s="1" t="s">
        <v>12</v>
      </c>
      <c r="J83" s="1" t="s">
        <v>12</v>
      </c>
      <c r="K83" s="1" t="s">
        <v>12</v>
      </c>
      <c r="L83" s="1" t="s">
        <v>12</v>
      </c>
      <c r="M83" s="1" t="s">
        <v>935</v>
      </c>
      <c r="N83" s="7" t="s">
        <v>937</v>
      </c>
      <c r="O83" s="1" t="s">
        <v>935</v>
      </c>
      <c r="P83" s="1" t="s">
        <v>936</v>
      </c>
      <c r="Q83" s="1" t="s">
        <v>936</v>
      </c>
      <c r="R83" s="7" t="s">
        <v>937</v>
      </c>
      <c r="S83" s="1" t="s">
        <v>936</v>
      </c>
      <c r="T83" s="1" t="s">
        <v>936</v>
      </c>
      <c r="U83" s="1" t="s">
        <v>936</v>
      </c>
      <c r="V83" s="7" t="s">
        <v>937</v>
      </c>
      <c r="W83" s="1" t="s">
        <v>936</v>
      </c>
      <c r="X83" s="1" t="s">
        <v>936</v>
      </c>
      <c r="Y83" s="1" t="s">
        <v>936</v>
      </c>
      <c r="Z83" s="1" t="s">
        <v>936</v>
      </c>
      <c r="AA83" s="1" t="s">
        <v>936</v>
      </c>
      <c r="AB83" s="1" t="s">
        <v>936</v>
      </c>
      <c r="AC83" s="7" t="s">
        <v>937</v>
      </c>
      <c r="AD83" s="1" t="s">
        <v>935</v>
      </c>
      <c r="AE83" s="1" t="s">
        <v>954</v>
      </c>
      <c r="AF83" s="1" t="s">
        <v>954</v>
      </c>
      <c r="AG83" s="1" t="s">
        <v>954</v>
      </c>
      <c r="AH83" s="1" t="s">
        <v>954</v>
      </c>
      <c r="AI83" s="1" t="s">
        <v>954</v>
      </c>
      <c r="AJ83" s="1" t="s">
        <v>954</v>
      </c>
      <c r="AK83" s="1" t="s">
        <v>953</v>
      </c>
      <c r="AL83" s="1" t="s">
        <v>953</v>
      </c>
      <c r="AM83" s="1" t="s">
        <v>953</v>
      </c>
      <c r="AN83" s="1" t="s">
        <v>953</v>
      </c>
      <c r="AO83" s="1" t="s">
        <v>954</v>
      </c>
      <c r="AP83" s="1" t="s">
        <v>954</v>
      </c>
      <c r="AQ83" s="1" t="s">
        <v>953</v>
      </c>
      <c r="AR83" s="1" t="s">
        <v>954</v>
      </c>
      <c r="AS83" s="1" t="s">
        <v>954</v>
      </c>
      <c r="AT83" s="1" t="s">
        <v>953</v>
      </c>
      <c r="AU83" s="1" t="s">
        <v>953</v>
      </c>
      <c r="AV83" s="1" t="s">
        <v>953</v>
      </c>
      <c r="AW83" s="1" t="s">
        <v>953</v>
      </c>
      <c r="AX83" s="1" t="s">
        <v>953</v>
      </c>
      <c r="AY83" s="7" t="s">
        <v>991</v>
      </c>
      <c r="AZ83" s="1" t="s">
        <v>117</v>
      </c>
      <c r="BA83" s="1" t="s">
        <v>117</v>
      </c>
      <c r="BB83" s="1" t="s">
        <v>203</v>
      </c>
      <c r="BC83" s="1" t="s">
        <v>117</v>
      </c>
    </row>
    <row r="84" spans="1:55" x14ac:dyDescent="0.3">
      <c r="A84" s="7" t="s">
        <v>927</v>
      </c>
      <c r="B84" s="1" t="s">
        <v>473</v>
      </c>
      <c r="C84" s="1">
        <v>4</v>
      </c>
      <c r="D84" s="1" t="s">
        <v>39</v>
      </c>
      <c r="E84" s="1" t="s">
        <v>13</v>
      </c>
      <c r="F84" s="1" t="s">
        <v>12</v>
      </c>
      <c r="G84" s="1" t="s">
        <v>39</v>
      </c>
      <c r="H84" s="1" t="s">
        <v>29</v>
      </c>
      <c r="I84" s="1" t="s">
        <v>29</v>
      </c>
      <c r="J84" s="1" t="s">
        <v>13</v>
      </c>
      <c r="K84" s="1" t="s">
        <v>13</v>
      </c>
      <c r="L84" s="1" t="s">
        <v>12</v>
      </c>
      <c r="M84" s="1" t="s">
        <v>935</v>
      </c>
      <c r="N84" s="7" t="s">
        <v>937</v>
      </c>
      <c r="O84" s="7" t="s">
        <v>937</v>
      </c>
      <c r="P84" s="7" t="s">
        <v>937</v>
      </c>
      <c r="Q84" s="7" t="s">
        <v>937</v>
      </c>
      <c r="R84" s="7" t="s">
        <v>937</v>
      </c>
      <c r="S84" s="7" t="s">
        <v>937</v>
      </c>
      <c r="T84" s="7" t="s">
        <v>937</v>
      </c>
      <c r="U84" s="1" t="s">
        <v>936</v>
      </c>
      <c r="V84" s="1" t="s">
        <v>936</v>
      </c>
      <c r="W84" s="7" t="s">
        <v>937</v>
      </c>
      <c r="X84" s="1" t="s">
        <v>935</v>
      </c>
      <c r="Y84" s="7" t="s">
        <v>937</v>
      </c>
      <c r="Z84" s="1" t="s">
        <v>935</v>
      </c>
      <c r="AA84" s="1" t="s">
        <v>938</v>
      </c>
      <c r="AB84" s="1" t="s">
        <v>936</v>
      </c>
      <c r="AC84" s="7" t="s">
        <v>937</v>
      </c>
      <c r="AD84" s="7" t="s">
        <v>937</v>
      </c>
      <c r="AE84" s="1" t="s">
        <v>954</v>
      </c>
      <c r="AF84" s="1" t="s">
        <v>954</v>
      </c>
      <c r="AG84" s="1" t="s">
        <v>952</v>
      </c>
      <c r="AH84" s="1" t="s">
        <v>954</v>
      </c>
      <c r="AI84" s="1" t="s">
        <v>954</v>
      </c>
      <c r="AJ84" s="1" t="s">
        <v>954</v>
      </c>
      <c r="AK84" s="1" t="s">
        <v>952</v>
      </c>
      <c r="AL84" s="1" t="s">
        <v>952</v>
      </c>
      <c r="AM84" s="1" t="s">
        <v>954</v>
      </c>
      <c r="AN84" s="1" t="s">
        <v>951</v>
      </c>
      <c r="AO84" s="1" t="s">
        <v>954</v>
      </c>
      <c r="AP84" s="1" t="s">
        <v>952</v>
      </c>
      <c r="AQ84" s="1" t="s">
        <v>952</v>
      </c>
      <c r="AR84" s="1" t="s">
        <v>952</v>
      </c>
      <c r="AS84" s="1" t="s">
        <v>955</v>
      </c>
      <c r="AT84" s="1" t="s">
        <v>955</v>
      </c>
      <c r="AU84" s="1" t="s">
        <v>952</v>
      </c>
      <c r="AV84" s="1" t="s">
        <v>951</v>
      </c>
      <c r="AW84" s="1" t="s">
        <v>952</v>
      </c>
      <c r="AX84" s="1" t="s">
        <v>952</v>
      </c>
      <c r="AY84" s="7" t="s">
        <v>991</v>
      </c>
      <c r="AZ84" s="1" t="s">
        <v>117</v>
      </c>
      <c r="BA84" s="1" t="s">
        <v>203</v>
      </c>
      <c r="BB84" s="1" t="s">
        <v>203</v>
      </c>
      <c r="BC84" s="1" t="s">
        <v>203</v>
      </c>
    </row>
    <row r="85" spans="1:55" x14ac:dyDescent="0.3">
      <c r="A85" s="7" t="s">
        <v>928</v>
      </c>
      <c r="B85" s="1" t="s">
        <v>473</v>
      </c>
      <c r="C85" s="1">
        <v>3</v>
      </c>
      <c r="D85" s="1" t="s">
        <v>13</v>
      </c>
      <c r="E85" s="1" t="s">
        <v>13</v>
      </c>
      <c r="F85" s="1" t="s">
        <v>39</v>
      </c>
      <c r="G85" s="1" t="s">
        <v>13</v>
      </c>
      <c r="H85" s="1" t="s">
        <v>12</v>
      </c>
      <c r="I85" s="1" t="s">
        <v>12</v>
      </c>
      <c r="J85" s="1" t="s">
        <v>12</v>
      </c>
      <c r="K85" s="1" t="s">
        <v>12</v>
      </c>
      <c r="L85" s="1" t="s">
        <v>12</v>
      </c>
      <c r="M85" s="1" t="s">
        <v>938</v>
      </c>
      <c r="N85" s="7" t="s">
        <v>937</v>
      </c>
      <c r="O85" s="7" t="s">
        <v>937</v>
      </c>
      <c r="P85" s="7" t="s">
        <v>937</v>
      </c>
      <c r="Q85" s="1" t="s">
        <v>936</v>
      </c>
      <c r="R85" s="7" t="s">
        <v>937</v>
      </c>
      <c r="S85" s="7" t="s">
        <v>937</v>
      </c>
      <c r="T85" s="7" t="s">
        <v>937</v>
      </c>
      <c r="U85" s="1" t="s">
        <v>938</v>
      </c>
      <c r="V85" s="1" t="s">
        <v>936</v>
      </c>
      <c r="W85" s="1" t="s">
        <v>938</v>
      </c>
      <c r="X85" s="1" t="s">
        <v>935</v>
      </c>
      <c r="Y85" s="1" t="s">
        <v>938</v>
      </c>
      <c r="Z85" s="1" t="s">
        <v>935</v>
      </c>
      <c r="AA85" s="1" t="s">
        <v>936</v>
      </c>
      <c r="AB85" s="1" t="s">
        <v>936</v>
      </c>
      <c r="AC85" s="1" t="s">
        <v>936</v>
      </c>
      <c r="AD85" s="1" t="s">
        <v>936</v>
      </c>
      <c r="AE85" s="1" t="s">
        <v>952</v>
      </c>
      <c r="AF85" s="1" t="s">
        <v>953</v>
      </c>
      <c r="AG85" s="1" t="s">
        <v>954</v>
      </c>
      <c r="AH85" s="1" t="s">
        <v>954</v>
      </c>
      <c r="AI85" s="1" t="s">
        <v>952</v>
      </c>
      <c r="AJ85" s="1" t="s">
        <v>952</v>
      </c>
      <c r="AK85" s="1" t="s">
        <v>954</v>
      </c>
      <c r="AL85" s="1" t="s">
        <v>954</v>
      </c>
      <c r="AM85" s="1" t="s">
        <v>954</v>
      </c>
      <c r="AN85" s="1" t="s">
        <v>951</v>
      </c>
      <c r="AO85" s="1" t="s">
        <v>952</v>
      </c>
      <c r="AP85" s="1" t="s">
        <v>953</v>
      </c>
      <c r="AQ85" s="1" t="s">
        <v>951</v>
      </c>
      <c r="AR85" s="1" t="s">
        <v>953</v>
      </c>
      <c r="AS85" s="1" t="s">
        <v>953</v>
      </c>
      <c r="AT85" s="1" t="s">
        <v>954</v>
      </c>
      <c r="AU85" s="1" t="s">
        <v>953</v>
      </c>
      <c r="AV85" s="1" t="s">
        <v>953</v>
      </c>
      <c r="AW85" s="1" t="s">
        <v>953</v>
      </c>
      <c r="AX85" s="1" t="s">
        <v>953</v>
      </c>
      <c r="AY85" s="7" t="s">
        <v>991</v>
      </c>
      <c r="AZ85" s="1" t="s">
        <v>203</v>
      </c>
      <c r="BA85" s="1" t="s">
        <v>203</v>
      </c>
      <c r="BB85" s="1" t="s">
        <v>203</v>
      </c>
      <c r="BC85" s="1" t="s">
        <v>203</v>
      </c>
    </row>
    <row r="86" spans="1:55" x14ac:dyDescent="0.3">
      <c r="A86" s="7" t="s">
        <v>925</v>
      </c>
      <c r="B86" s="1" t="s">
        <v>474</v>
      </c>
      <c r="C86" s="1">
        <v>3</v>
      </c>
      <c r="D86" s="1" t="s">
        <v>12</v>
      </c>
      <c r="E86" s="1" t="s">
        <v>44</v>
      </c>
      <c r="F86" s="1" t="s">
        <v>12</v>
      </c>
      <c r="G86" s="1" t="s">
        <v>13</v>
      </c>
      <c r="H86" s="1" t="s">
        <v>12</v>
      </c>
      <c r="I86" s="1" t="s">
        <v>12</v>
      </c>
      <c r="J86" s="1" t="s">
        <v>12</v>
      </c>
      <c r="K86" s="1" t="s">
        <v>12</v>
      </c>
      <c r="L86" s="1" t="s">
        <v>12</v>
      </c>
      <c r="M86" s="1" t="s">
        <v>935</v>
      </c>
      <c r="N86" s="1" t="s">
        <v>936</v>
      </c>
      <c r="O86" s="1" t="s">
        <v>936</v>
      </c>
      <c r="P86" s="7" t="s">
        <v>937</v>
      </c>
      <c r="Q86" s="1" t="s">
        <v>936</v>
      </c>
      <c r="R86" s="1" t="s">
        <v>936</v>
      </c>
      <c r="S86" s="1" t="s">
        <v>936</v>
      </c>
      <c r="T86" s="1" t="s">
        <v>936</v>
      </c>
      <c r="U86" s="1" t="s">
        <v>936</v>
      </c>
      <c r="V86" s="1" t="s">
        <v>936</v>
      </c>
      <c r="W86" s="1" t="s">
        <v>936</v>
      </c>
      <c r="X86" s="1" t="s">
        <v>936</v>
      </c>
      <c r="Y86" s="1" t="s">
        <v>936</v>
      </c>
      <c r="Z86" s="1" t="s">
        <v>936</v>
      </c>
      <c r="AA86" s="1" t="s">
        <v>936</v>
      </c>
      <c r="AB86" s="7" t="s">
        <v>937</v>
      </c>
      <c r="AC86" s="7" t="s">
        <v>937</v>
      </c>
      <c r="AD86" s="7" t="s">
        <v>937</v>
      </c>
      <c r="AE86" s="1" t="s">
        <v>952</v>
      </c>
      <c r="AF86" s="1" t="s">
        <v>951</v>
      </c>
      <c r="AG86" s="1" t="s">
        <v>952</v>
      </c>
      <c r="AH86" s="1" t="s">
        <v>954</v>
      </c>
      <c r="AI86" s="1" t="s">
        <v>954</v>
      </c>
      <c r="AJ86" s="1" t="s">
        <v>951</v>
      </c>
      <c r="AK86" s="1" t="s">
        <v>951</v>
      </c>
      <c r="AL86" s="1" t="s">
        <v>951</v>
      </c>
      <c r="AM86" s="1" t="s">
        <v>951</v>
      </c>
      <c r="AN86" s="1" t="s">
        <v>951</v>
      </c>
      <c r="AO86" s="1" t="s">
        <v>951</v>
      </c>
      <c r="AP86" s="1" t="s">
        <v>952</v>
      </c>
      <c r="AQ86" s="1" t="s">
        <v>951</v>
      </c>
      <c r="AR86" s="1" t="s">
        <v>951</v>
      </c>
      <c r="AS86" s="1" t="s">
        <v>951</v>
      </c>
      <c r="AT86" s="1" t="s">
        <v>951</v>
      </c>
      <c r="AU86" s="1" t="s">
        <v>951</v>
      </c>
      <c r="AV86" s="1" t="s">
        <v>951</v>
      </c>
      <c r="AW86" s="1" t="s">
        <v>951</v>
      </c>
      <c r="AX86" s="1" t="s">
        <v>951</v>
      </c>
      <c r="AY86" s="7" t="s">
        <v>991</v>
      </c>
      <c r="AZ86" s="1" t="s">
        <v>203</v>
      </c>
      <c r="BA86" s="1" t="s">
        <v>203</v>
      </c>
      <c r="BB86" s="1" t="s">
        <v>203</v>
      </c>
      <c r="BC86" s="1" t="s">
        <v>203</v>
      </c>
    </row>
    <row r="87" spans="1:55" x14ac:dyDescent="0.3">
      <c r="A87" s="7" t="s">
        <v>925</v>
      </c>
      <c r="B87" s="1" t="s">
        <v>473</v>
      </c>
      <c r="C87" s="1">
        <v>5</v>
      </c>
      <c r="D87" s="1" t="s">
        <v>44</v>
      </c>
      <c r="E87" s="1" t="s">
        <v>44</v>
      </c>
      <c r="F87" s="1" t="s">
        <v>44</v>
      </c>
      <c r="G87" s="1" t="s">
        <v>13</v>
      </c>
      <c r="H87" s="1" t="s">
        <v>12</v>
      </c>
      <c r="I87" s="1" t="s">
        <v>12</v>
      </c>
      <c r="J87" s="1" t="s">
        <v>44</v>
      </c>
      <c r="K87" s="1" t="s">
        <v>13</v>
      </c>
      <c r="L87" s="1" t="s">
        <v>44</v>
      </c>
      <c r="M87" s="1" t="s">
        <v>936</v>
      </c>
      <c r="N87" s="1" t="s">
        <v>936</v>
      </c>
      <c r="O87" s="7" t="s">
        <v>937</v>
      </c>
      <c r="P87" s="7" t="s">
        <v>937</v>
      </c>
      <c r="Q87" s="7" t="s">
        <v>937</v>
      </c>
      <c r="R87" s="7" t="s">
        <v>937</v>
      </c>
      <c r="S87" s="1" t="s">
        <v>936</v>
      </c>
      <c r="T87" s="7" t="s">
        <v>937</v>
      </c>
      <c r="U87" s="1" t="s">
        <v>936</v>
      </c>
      <c r="V87" s="7" t="s">
        <v>937</v>
      </c>
      <c r="W87" s="7" t="s">
        <v>937</v>
      </c>
      <c r="X87" s="1" t="s">
        <v>936</v>
      </c>
      <c r="Y87" s="1" t="s">
        <v>936</v>
      </c>
      <c r="Z87" s="1" t="s">
        <v>936</v>
      </c>
      <c r="AA87" s="7" t="s">
        <v>937</v>
      </c>
      <c r="AB87" s="7" t="s">
        <v>937</v>
      </c>
      <c r="AC87" s="7" t="s">
        <v>937</v>
      </c>
      <c r="AD87" s="1" t="s">
        <v>936</v>
      </c>
      <c r="AE87" s="1" t="s">
        <v>952</v>
      </c>
      <c r="AF87" s="1" t="s">
        <v>951</v>
      </c>
      <c r="AG87" s="1" t="s">
        <v>952</v>
      </c>
      <c r="AH87" s="1" t="s">
        <v>951</v>
      </c>
      <c r="AI87" s="1" t="s">
        <v>951</v>
      </c>
      <c r="AJ87" s="1" t="s">
        <v>951</v>
      </c>
      <c r="AK87" s="1" t="s">
        <v>952</v>
      </c>
      <c r="AL87" s="1" t="s">
        <v>952</v>
      </c>
      <c r="AM87" s="1" t="s">
        <v>951</v>
      </c>
      <c r="AN87" s="1" t="s">
        <v>952</v>
      </c>
      <c r="AO87" s="1" t="s">
        <v>952</v>
      </c>
      <c r="AP87" s="1" t="s">
        <v>951</v>
      </c>
      <c r="AQ87" s="1" t="s">
        <v>951</v>
      </c>
      <c r="AR87" s="1" t="s">
        <v>951</v>
      </c>
      <c r="AS87" s="1" t="s">
        <v>952</v>
      </c>
      <c r="AT87" s="1" t="s">
        <v>952</v>
      </c>
      <c r="AU87" s="1" t="s">
        <v>951</v>
      </c>
      <c r="AV87" s="1" t="s">
        <v>951</v>
      </c>
      <c r="AW87" s="1" t="s">
        <v>954</v>
      </c>
      <c r="AX87" s="1" t="s">
        <v>951</v>
      </c>
      <c r="AY87" s="7" t="s">
        <v>991</v>
      </c>
      <c r="AZ87" s="1" t="s">
        <v>117</v>
      </c>
      <c r="BA87" s="1" t="s">
        <v>117</v>
      </c>
      <c r="BB87" s="1" t="s">
        <v>203</v>
      </c>
      <c r="BC87" s="1" t="s">
        <v>117</v>
      </c>
    </row>
    <row r="88" spans="1:55" x14ac:dyDescent="0.3">
      <c r="A88" s="7" t="s">
        <v>925</v>
      </c>
      <c r="B88" s="1" t="s">
        <v>473</v>
      </c>
      <c r="C88" s="1">
        <v>3</v>
      </c>
      <c r="D88" s="1" t="s">
        <v>13</v>
      </c>
      <c r="E88" s="1" t="s">
        <v>39</v>
      </c>
      <c r="F88" s="1" t="s">
        <v>13</v>
      </c>
      <c r="G88" s="1" t="s">
        <v>12</v>
      </c>
      <c r="H88" s="1" t="s">
        <v>12</v>
      </c>
      <c r="I88" s="1" t="s">
        <v>12</v>
      </c>
      <c r="J88" s="1" t="s">
        <v>12</v>
      </c>
      <c r="K88" s="1" t="s">
        <v>12</v>
      </c>
      <c r="L88" s="1" t="s">
        <v>39</v>
      </c>
      <c r="M88" s="1" t="s">
        <v>935</v>
      </c>
      <c r="N88" s="1" t="s">
        <v>938</v>
      </c>
      <c r="O88" s="1" t="s">
        <v>936</v>
      </c>
      <c r="P88" s="7" t="s">
        <v>937</v>
      </c>
      <c r="Q88" s="7" t="s">
        <v>937</v>
      </c>
      <c r="R88" s="1" t="s">
        <v>938</v>
      </c>
      <c r="S88" s="1" t="s">
        <v>936</v>
      </c>
      <c r="T88" s="1" t="s">
        <v>938</v>
      </c>
      <c r="U88" s="1" t="s">
        <v>936</v>
      </c>
      <c r="V88" s="1" t="s">
        <v>938</v>
      </c>
      <c r="W88" s="1" t="s">
        <v>938</v>
      </c>
      <c r="X88" s="1" t="s">
        <v>938</v>
      </c>
      <c r="Y88" s="1" t="s">
        <v>938</v>
      </c>
      <c r="Z88" s="1" t="s">
        <v>935</v>
      </c>
      <c r="AA88" s="1" t="s">
        <v>936</v>
      </c>
      <c r="AB88" s="1" t="s">
        <v>938</v>
      </c>
      <c r="AC88" s="1" t="s">
        <v>936</v>
      </c>
      <c r="AD88" s="1" t="s">
        <v>935</v>
      </c>
      <c r="AE88" s="1" t="s">
        <v>952</v>
      </c>
      <c r="AF88" s="1" t="s">
        <v>952</v>
      </c>
      <c r="AG88" s="1" t="s">
        <v>952</v>
      </c>
      <c r="AH88" s="1" t="s">
        <v>952</v>
      </c>
      <c r="AI88" s="1" t="s">
        <v>951</v>
      </c>
      <c r="AJ88" s="1" t="s">
        <v>952</v>
      </c>
      <c r="AK88" s="1" t="s">
        <v>954</v>
      </c>
      <c r="AL88" s="1" t="s">
        <v>953</v>
      </c>
      <c r="AM88" s="1" t="s">
        <v>952</v>
      </c>
      <c r="AN88" s="1" t="s">
        <v>951</v>
      </c>
      <c r="AO88" s="1" t="s">
        <v>954</v>
      </c>
      <c r="AP88" s="1" t="s">
        <v>952</v>
      </c>
      <c r="AQ88" s="1" t="s">
        <v>951</v>
      </c>
      <c r="AR88" s="1" t="s">
        <v>954</v>
      </c>
      <c r="AS88" s="1" t="s">
        <v>954</v>
      </c>
      <c r="AT88" s="1" t="s">
        <v>954</v>
      </c>
      <c r="AU88" s="1" t="s">
        <v>951</v>
      </c>
      <c r="AV88" s="1" t="s">
        <v>953</v>
      </c>
      <c r="AW88" s="1" t="s">
        <v>954</v>
      </c>
      <c r="AX88" s="1" t="s">
        <v>954</v>
      </c>
      <c r="AY88" s="7" t="s">
        <v>991</v>
      </c>
      <c r="AZ88" s="1" t="s">
        <v>203</v>
      </c>
      <c r="BA88" s="1" t="s">
        <v>117</v>
      </c>
      <c r="BB88" s="1" t="s">
        <v>203</v>
      </c>
      <c r="BC88" s="1" t="s">
        <v>203</v>
      </c>
    </row>
    <row r="89" spans="1:55" x14ac:dyDescent="0.3">
      <c r="A89" s="7" t="s">
        <v>925</v>
      </c>
      <c r="B89" s="1" t="s">
        <v>473</v>
      </c>
      <c r="C89" s="1">
        <v>3</v>
      </c>
      <c r="D89" s="1" t="s">
        <v>12</v>
      </c>
      <c r="E89" s="1" t="s">
        <v>12</v>
      </c>
      <c r="F89" s="1" t="s">
        <v>12</v>
      </c>
      <c r="G89" s="1" t="s">
        <v>29</v>
      </c>
      <c r="H89" s="1" t="s">
        <v>29</v>
      </c>
      <c r="I89" s="1" t="s">
        <v>29</v>
      </c>
      <c r="J89" s="1" t="s">
        <v>12</v>
      </c>
      <c r="K89" s="1" t="s">
        <v>12</v>
      </c>
      <c r="L89" s="1" t="s">
        <v>29</v>
      </c>
      <c r="M89" s="1" t="s">
        <v>935</v>
      </c>
      <c r="N89" s="1" t="s">
        <v>938</v>
      </c>
      <c r="O89" s="1" t="s">
        <v>938</v>
      </c>
      <c r="P89" s="7" t="s">
        <v>937</v>
      </c>
      <c r="Q89" s="1" t="s">
        <v>936</v>
      </c>
      <c r="R89" s="7" t="s">
        <v>937</v>
      </c>
      <c r="S89" s="7" t="s">
        <v>937</v>
      </c>
      <c r="T89" s="1" t="s">
        <v>938</v>
      </c>
      <c r="U89" s="1" t="s">
        <v>938</v>
      </c>
      <c r="V89" s="1" t="s">
        <v>936</v>
      </c>
      <c r="W89" s="1" t="s">
        <v>936</v>
      </c>
      <c r="X89" s="1" t="s">
        <v>935</v>
      </c>
      <c r="Y89" s="1" t="s">
        <v>935</v>
      </c>
      <c r="Z89" s="1" t="s">
        <v>936</v>
      </c>
      <c r="AA89" s="7" t="s">
        <v>937</v>
      </c>
      <c r="AB89" s="1" t="s">
        <v>936</v>
      </c>
      <c r="AC89" s="1" t="s">
        <v>936</v>
      </c>
      <c r="AD89" s="1" t="s">
        <v>938</v>
      </c>
      <c r="AE89" s="1" t="s">
        <v>954</v>
      </c>
      <c r="AF89" s="1" t="s">
        <v>952</v>
      </c>
      <c r="AG89" s="1" t="s">
        <v>954</v>
      </c>
      <c r="AH89" s="1" t="s">
        <v>954</v>
      </c>
      <c r="AI89" s="1" t="s">
        <v>954</v>
      </c>
      <c r="AJ89" s="1" t="s">
        <v>954</v>
      </c>
      <c r="AK89" s="1" t="s">
        <v>952</v>
      </c>
      <c r="AL89" s="1" t="s">
        <v>955</v>
      </c>
      <c r="AM89" s="1" t="s">
        <v>954</v>
      </c>
      <c r="AN89" s="1" t="s">
        <v>954</v>
      </c>
      <c r="AO89" s="1" t="s">
        <v>954</v>
      </c>
      <c r="AP89" s="1" t="s">
        <v>954</v>
      </c>
      <c r="AQ89" s="1" t="s">
        <v>952</v>
      </c>
      <c r="AR89" s="1" t="s">
        <v>954</v>
      </c>
      <c r="AS89" s="1" t="s">
        <v>952</v>
      </c>
      <c r="AT89" s="1" t="s">
        <v>955</v>
      </c>
      <c r="AU89" s="1" t="s">
        <v>954</v>
      </c>
      <c r="AV89" s="1" t="s">
        <v>952</v>
      </c>
      <c r="AW89" s="1" t="s">
        <v>952</v>
      </c>
      <c r="AX89" s="1" t="s">
        <v>955</v>
      </c>
      <c r="AY89" s="7" t="s">
        <v>991</v>
      </c>
      <c r="AZ89" s="1" t="s">
        <v>203</v>
      </c>
      <c r="BA89" s="1" t="s">
        <v>117</v>
      </c>
      <c r="BB89" s="1" t="s">
        <v>203</v>
      </c>
      <c r="BC89" s="1" t="s">
        <v>203</v>
      </c>
    </row>
    <row r="90" spans="1:55" x14ac:dyDescent="0.3">
      <c r="A90" s="7" t="s">
        <v>924</v>
      </c>
      <c r="B90" s="1" t="s">
        <v>473</v>
      </c>
      <c r="C90" s="1">
        <v>3</v>
      </c>
      <c r="D90" s="1" t="s">
        <v>12</v>
      </c>
      <c r="E90" s="1" t="s">
        <v>13</v>
      </c>
      <c r="F90" s="1" t="s">
        <v>13</v>
      </c>
      <c r="G90" s="1" t="s">
        <v>29</v>
      </c>
      <c r="H90" s="1" t="s">
        <v>12</v>
      </c>
      <c r="I90" s="1" t="s">
        <v>12</v>
      </c>
      <c r="J90" s="1" t="s">
        <v>12</v>
      </c>
      <c r="K90" s="1" t="s">
        <v>29</v>
      </c>
      <c r="L90" s="1" t="s">
        <v>12</v>
      </c>
      <c r="M90" s="1" t="s">
        <v>935</v>
      </c>
      <c r="N90" s="1" t="s">
        <v>936</v>
      </c>
      <c r="O90" s="7" t="s">
        <v>937</v>
      </c>
      <c r="P90" s="1" t="s">
        <v>938</v>
      </c>
      <c r="Q90" s="1" t="s">
        <v>938</v>
      </c>
      <c r="R90" s="1" t="s">
        <v>938</v>
      </c>
      <c r="S90" s="1" t="s">
        <v>936</v>
      </c>
      <c r="T90" s="1" t="s">
        <v>938</v>
      </c>
      <c r="U90" s="1" t="s">
        <v>938</v>
      </c>
      <c r="V90" s="1" t="s">
        <v>938</v>
      </c>
      <c r="W90" s="1" t="s">
        <v>936</v>
      </c>
      <c r="X90" s="1" t="s">
        <v>936</v>
      </c>
      <c r="Y90" s="1" t="s">
        <v>938</v>
      </c>
      <c r="Z90" s="1" t="s">
        <v>938</v>
      </c>
      <c r="AA90" s="1" t="s">
        <v>938</v>
      </c>
      <c r="AB90" s="1" t="s">
        <v>938</v>
      </c>
      <c r="AC90" s="1" t="s">
        <v>936</v>
      </c>
      <c r="AD90" s="1" t="s">
        <v>938</v>
      </c>
      <c r="AE90" s="1" t="s">
        <v>955</v>
      </c>
      <c r="AF90" s="1" t="s">
        <v>954</v>
      </c>
      <c r="AG90" s="1" t="s">
        <v>955</v>
      </c>
      <c r="AH90" s="1" t="s">
        <v>955</v>
      </c>
      <c r="AI90" s="1" t="s">
        <v>955</v>
      </c>
      <c r="AJ90" s="1" t="s">
        <v>955</v>
      </c>
      <c r="AK90" s="1" t="s">
        <v>954</v>
      </c>
      <c r="AL90" s="1" t="s">
        <v>955</v>
      </c>
      <c r="AM90" s="1" t="s">
        <v>953</v>
      </c>
      <c r="AN90" s="1" t="s">
        <v>953</v>
      </c>
      <c r="AO90" s="1" t="s">
        <v>952</v>
      </c>
      <c r="AP90" s="1" t="s">
        <v>955</v>
      </c>
      <c r="AQ90" s="1" t="s">
        <v>954</v>
      </c>
      <c r="AR90" s="1" t="s">
        <v>954</v>
      </c>
      <c r="AS90" s="1" t="s">
        <v>955</v>
      </c>
      <c r="AT90" s="1" t="s">
        <v>954</v>
      </c>
      <c r="AU90" s="1" t="s">
        <v>952</v>
      </c>
      <c r="AV90" s="1" t="s">
        <v>954</v>
      </c>
      <c r="AW90" s="1" t="s">
        <v>955</v>
      </c>
      <c r="AX90" s="1" t="s">
        <v>955</v>
      </c>
      <c r="AY90" s="7" t="s">
        <v>991</v>
      </c>
      <c r="AZ90" s="1" t="s">
        <v>203</v>
      </c>
      <c r="BA90" s="1" t="s">
        <v>117</v>
      </c>
      <c r="BB90" s="1" t="s">
        <v>203</v>
      </c>
      <c r="BC90" s="1" t="s">
        <v>203</v>
      </c>
    </row>
    <row r="91" spans="1:55" x14ac:dyDescent="0.3">
      <c r="A91" s="7" t="s">
        <v>924</v>
      </c>
      <c r="B91" s="1" t="s">
        <v>473</v>
      </c>
      <c r="C91" s="1">
        <v>4</v>
      </c>
      <c r="D91" s="1" t="s">
        <v>13</v>
      </c>
      <c r="E91" s="1" t="s">
        <v>13</v>
      </c>
      <c r="F91" s="1" t="s">
        <v>13</v>
      </c>
      <c r="G91" s="1" t="s">
        <v>39</v>
      </c>
      <c r="H91" s="1" t="s">
        <v>12</v>
      </c>
      <c r="I91" s="1" t="s">
        <v>12</v>
      </c>
      <c r="J91" s="1" t="s">
        <v>39</v>
      </c>
      <c r="K91" s="1" t="s">
        <v>39</v>
      </c>
      <c r="L91" s="1" t="s">
        <v>39</v>
      </c>
      <c r="M91" s="1" t="s">
        <v>935</v>
      </c>
      <c r="N91" s="7" t="s">
        <v>937</v>
      </c>
      <c r="O91" s="7" t="s">
        <v>937</v>
      </c>
      <c r="P91" s="1" t="s">
        <v>936</v>
      </c>
      <c r="Q91" s="1" t="s">
        <v>936</v>
      </c>
      <c r="R91" s="1" t="s">
        <v>936</v>
      </c>
      <c r="S91" s="7" t="s">
        <v>937</v>
      </c>
      <c r="T91" s="1" t="s">
        <v>936</v>
      </c>
      <c r="U91" s="1" t="s">
        <v>936</v>
      </c>
      <c r="V91" s="7" t="s">
        <v>937</v>
      </c>
      <c r="W91" s="7" t="s">
        <v>937</v>
      </c>
      <c r="X91" s="1" t="s">
        <v>936</v>
      </c>
      <c r="Y91" s="1" t="s">
        <v>936</v>
      </c>
      <c r="Z91" s="1" t="s">
        <v>935</v>
      </c>
      <c r="AA91" s="1" t="s">
        <v>936</v>
      </c>
      <c r="AB91" s="1" t="s">
        <v>938</v>
      </c>
      <c r="AC91" s="1" t="s">
        <v>936</v>
      </c>
      <c r="AD91" s="1" t="s">
        <v>936</v>
      </c>
      <c r="AE91" s="1" t="s">
        <v>954</v>
      </c>
      <c r="AF91" s="1" t="s">
        <v>953</v>
      </c>
      <c r="AG91" s="1" t="s">
        <v>954</v>
      </c>
      <c r="AH91" s="1" t="s">
        <v>954</v>
      </c>
      <c r="AI91" s="1" t="s">
        <v>952</v>
      </c>
      <c r="AJ91" s="1" t="s">
        <v>954</v>
      </c>
      <c r="AK91" s="1" t="s">
        <v>954</v>
      </c>
      <c r="AL91" s="1" t="s">
        <v>952</v>
      </c>
      <c r="AM91" s="1" t="s">
        <v>951</v>
      </c>
      <c r="AN91" s="1" t="s">
        <v>951</v>
      </c>
      <c r="AO91" s="1" t="s">
        <v>952</v>
      </c>
      <c r="AP91" s="1" t="s">
        <v>954</v>
      </c>
      <c r="AQ91" s="1" t="s">
        <v>951</v>
      </c>
      <c r="AR91" s="1" t="s">
        <v>952</v>
      </c>
      <c r="AS91" s="1" t="s">
        <v>954</v>
      </c>
      <c r="AT91" s="1" t="s">
        <v>955</v>
      </c>
      <c r="AU91" s="1" t="s">
        <v>952</v>
      </c>
      <c r="AV91" s="1" t="s">
        <v>955</v>
      </c>
      <c r="AW91" s="1" t="s">
        <v>954</v>
      </c>
      <c r="AX91" s="1" t="s">
        <v>953</v>
      </c>
      <c r="AY91" s="7" t="s">
        <v>991</v>
      </c>
      <c r="AZ91" s="1" t="s">
        <v>203</v>
      </c>
      <c r="BA91" s="1" t="s">
        <v>117</v>
      </c>
      <c r="BB91" s="1" t="s">
        <v>203</v>
      </c>
      <c r="BC91" s="1" t="s">
        <v>203</v>
      </c>
    </row>
    <row r="92" spans="1:55" x14ac:dyDescent="0.3">
      <c r="A92" s="7" t="s">
        <v>924</v>
      </c>
      <c r="B92" s="1" t="s">
        <v>473</v>
      </c>
      <c r="C92" s="1">
        <v>5</v>
      </c>
      <c r="D92" s="1" t="s">
        <v>13</v>
      </c>
      <c r="E92" s="1" t="s">
        <v>13</v>
      </c>
      <c r="F92" s="1" t="s">
        <v>44</v>
      </c>
      <c r="G92" s="1" t="s">
        <v>13</v>
      </c>
      <c r="H92" s="1" t="s">
        <v>13</v>
      </c>
      <c r="I92" s="1" t="s">
        <v>13</v>
      </c>
      <c r="J92" s="1" t="s">
        <v>44</v>
      </c>
      <c r="K92" s="1" t="s">
        <v>44</v>
      </c>
      <c r="L92" s="1" t="s">
        <v>13</v>
      </c>
      <c r="M92" s="7" t="s">
        <v>937</v>
      </c>
      <c r="N92" s="7" t="s">
        <v>937</v>
      </c>
      <c r="O92" s="7" t="s">
        <v>937</v>
      </c>
      <c r="P92" s="7" t="s">
        <v>937</v>
      </c>
      <c r="Q92" s="7" t="s">
        <v>937</v>
      </c>
      <c r="R92" s="7" t="s">
        <v>937</v>
      </c>
      <c r="S92" s="7" t="s">
        <v>937</v>
      </c>
      <c r="T92" s="7" t="s">
        <v>937</v>
      </c>
      <c r="U92" s="7" t="s">
        <v>937</v>
      </c>
      <c r="V92" s="7" t="s">
        <v>937</v>
      </c>
      <c r="W92" s="7" t="s">
        <v>937</v>
      </c>
      <c r="X92" s="7" t="s">
        <v>937</v>
      </c>
      <c r="Y92" s="7" t="s">
        <v>937</v>
      </c>
      <c r="Z92" s="7" t="s">
        <v>937</v>
      </c>
      <c r="AA92" s="7" t="s">
        <v>937</v>
      </c>
      <c r="AB92" s="7" t="s">
        <v>937</v>
      </c>
      <c r="AC92" s="7" t="s">
        <v>937</v>
      </c>
      <c r="AD92" s="7" t="s">
        <v>937</v>
      </c>
      <c r="AE92" s="1" t="s">
        <v>952</v>
      </c>
      <c r="AF92" s="1" t="s">
        <v>951</v>
      </c>
      <c r="AG92" s="1" t="s">
        <v>951</v>
      </c>
      <c r="AH92" s="1" t="s">
        <v>951</v>
      </c>
      <c r="AI92" s="1" t="s">
        <v>952</v>
      </c>
      <c r="AJ92" s="1" t="s">
        <v>951</v>
      </c>
      <c r="AK92" s="1" t="s">
        <v>951</v>
      </c>
      <c r="AL92" s="1" t="s">
        <v>951</v>
      </c>
      <c r="AM92" s="1" t="s">
        <v>951</v>
      </c>
      <c r="AN92" s="1" t="s">
        <v>951</v>
      </c>
      <c r="AO92" s="1" t="s">
        <v>952</v>
      </c>
      <c r="AP92" s="1" t="s">
        <v>952</v>
      </c>
      <c r="AQ92" s="1" t="s">
        <v>951</v>
      </c>
      <c r="AR92" s="1" t="s">
        <v>951</v>
      </c>
      <c r="AS92" s="1" t="s">
        <v>951</v>
      </c>
      <c r="AT92" s="1" t="s">
        <v>951</v>
      </c>
      <c r="AU92" s="1" t="s">
        <v>951</v>
      </c>
      <c r="AV92" s="1" t="s">
        <v>951</v>
      </c>
      <c r="AW92" s="1" t="s">
        <v>951</v>
      </c>
      <c r="AX92" s="1" t="s">
        <v>952</v>
      </c>
      <c r="AY92" s="7" t="s">
        <v>991</v>
      </c>
      <c r="AZ92" s="1" t="s">
        <v>117</v>
      </c>
      <c r="BA92" s="1" t="s">
        <v>117</v>
      </c>
      <c r="BB92" s="1" t="s">
        <v>203</v>
      </c>
      <c r="BC92" s="1" t="s">
        <v>203</v>
      </c>
    </row>
    <row r="93" spans="1:55" x14ac:dyDescent="0.3">
      <c r="A93" s="7" t="s">
        <v>928</v>
      </c>
      <c r="B93" s="1" t="s">
        <v>473</v>
      </c>
      <c r="C93" s="1">
        <v>5</v>
      </c>
      <c r="D93" s="1" t="s">
        <v>13</v>
      </c>
      <c r="E93" s="1" t="s">
        <v>13</v>
      </c>
      <c r="F93" s="1" t="s">
        <v>13</v>
      </c>
      <c r="G93" s="1" t="s">
        <v>13</v>
      </c>
      <c r="H93" s="1" t="s">
        <v>39</v>
      </c>
      <c r="I93" s="1" t="s">
        <v>39</v>
      </c>
      <c r="J93" s="1" t="s">
        <v>13</v>
      </c>
      <c r="K93" s="1" t="s">
        <v>13</v>
      </c>
      <c r="L93" s="1" t="s">
        <v>39</v>
      </c>
      <c r="M93" s="7" t="s">
        <v>937</v>
      </c>
      <c r="N93" s="7" t="s">
        <v>937</v>
      </c>
      <c r="O93" s="7" t="s">
        <v>937</v>
      </c>
      <c r="P93" s="7" t="s">
        <v>937</v>
      </c>
      <c r="Q93" s="7" t="s">
        <v>937</v>
      </c>
      <c r="R93" s="7" t="s">
        <v>937</v>
      </c>
      <c r="S93" s="7" t="s">
        <v>937</v>
      </c>
      <c r="T93" s="7" t="s">
        <v>937</v>
      </c>
      <c r="U93" s="7" t="s">
        <v>937</v>
      </c>
      <c r="V93" s="7" t="s">
        <v>937</v>
      </c>
      <c r="W93" s="7" t="s">
        <v>937</v>
      </c>
      <c r="X93" s="7" t="s">
        <v>937</v>
      </c>
      <c r="Y93" s="7" t="s">
        <v>937</v>
      </c>
      <c r="Z93" s="7" t="s">
        <v>937</v>
      </c>
      <c r="AA93" s="7" t="s">
        <v>937</v>
      </c>
      <c r="AB93" s="7" t="s">
        <v>937</v>
      </c>
      <c r="AC93" s="7" t="s">
        <v>937</v>
      </c>
      <c r="AD93" s="1" t="s">
        <v>936</v>
      </c>
      <c r="AE93" s="1" t="s">
        <v>952</v>
      </c>
      <c r="AF93" s="1" t="s">
        <v>952</v>
      </c>
      <c r="AG93" s="1" t="s">
        <v>953</v>
      </c>
      <c r="AH93" s="1" t="s">
        <v>953</v>
      </c>
      <c r="AI93" s="1" t="s">
        <v>952</v>
      </c>
      <c r="AJ93" s="1" t="s">
        <v>952</v>
      </c>
      <c r="AK93" s="1" t="s">
        <v>952</v>
      </c>
      <c r="AL93" s="1" t="s">
        <v>951</v>
      </c>
      <c r="AM93" s="1" t="s">
        <v>952</v>
      </c>
      <c r="AN93" s="1" t="s">
        <v>951</v>
      </c>
      <c r="AO93" s="1" t="s">
        <v>952</v>
      </c>
      <c r="AP93" s="1" t="s">
        <v>952</v>
      </c>
      <c r="AQ93" s="1" t="s">
        <v>952</v>
      </c>
      <c r="AR93" s="1" t="s">
        <v>952</v>
      </c>
      <c r="AS93" s="1" t="s">
        <v>952</v>
      </c>
      <c r="AT93" s="1" t="s">
        <v>952</v>
      </c>
      <c r="AU93" s="1" t="s">
        <v>951</v>
      </c>
      <c r="AV93" s="1" t="s">
        <v>951</v>
      </c>
      <c r="AW93" s="1" t="s">
        <v>952</v>
      </c>
      <c r="AX93" s="1" t="s">
        <v>951</v>
      </c>
      <c r="AY93" s="7" t="s">
        <v>991</v>
      </c>
      <c r="AZ93" s="1" t="s">
        <v>117</v>
      </c>
      <c r="BA93" s="1" t="s">
        <v>117</v>
      </c>
      <c r="BB93" s="1" t="s">
        <v>203</v>
      </c>
      <c r="BC93" s="1" t="s">
        <v>117</v>
      </c>
    </row>
    <row r="94" spans="1:55" x14ac:dyDescent="0.3">
      <c r="A94" s="7" t="s">
        <v>926</v>
      </c>
      <c r="B94" s="1" t="s">
        <v>473</v>
      </c>
      <c r="C94" s="1">
        <v>3</v>
      </c>
      <c r="D94" s="1" t="s">
        <v>12</v>
      </c>
      <c r="E94" s="1" t="s">
        <v>29</v>
      </c>
      <c r="F94" s="1" t="s">
        <v>39</v>
      </c>
      <c r="G94" s="1" t="s">
        <v>39</v>
      </c>
      <c r="H94" s="1" t="s">
        <v>29</v>
      </c>
      <c r="I94" s="1" t="s">
        <v>29</v>
      </c>
      <c r="J94" s="1" t="s">
        <v>12</v>
      </c>
      <c r="K94" s="1" t="s">
        <v>29</v>
      </c>
      <c r="L94" s="1" t="s">
        <v>39</v>
      </c>
      <c r="M94" s="1" t="s">
        <v>935</v>
      </c>
      <c r="N94" s="1" t="s">
        <v>938</v>
      </c>
      <c r="O94" s="1" t="s">
        <v>938</v>
      </c>
      <c r="P94" s="1" t="s">
        <v>935</v>
      </c>
      <c r="Q94" s="1" t="s">
        <v>936</v>
      </c>
      <c r="R94" s="1" t="s">
        <v>936</v>
      </c>
      <c r="S94" s="7" t="s">
        <v>937</v>
      </c>
      <c r="T94" s="1" t="s">
        <v>936</v>
      </c>
      <c r="U94" s="1" t="s">
        <v>938</v>
      </c>
      <c r="V94" s="1" t="s">
        <v>938</v>
      </c>
      <c r="W94" s="1" t="s">
        <v>938</v>
      </c>
      <c r="X94" s="1" t="s">
        <v>938</v>
      </c>
      <c r="Y94" s="1" t="s">
        <v>935</v>
      </c>
      <c r="Z94" s="1" t="s">
        <v>935</v>
      </c>
      <c r="AA94" s="1" t="s">
        <v>938</v>
      </c>
      <c r="AB94" s="7" t="s">
        <v>937</v>
      </c>
      <c r="AC94" s="1" t="s">
        <v>938</v>
      </c>
      <c r="AD94" s="1" t="s">
        <v>935</v>
      </c>
      <c r="AE94" s="1" t="s">
        <v>955</v>
      </c>
      <c r="AF94" s="1" t="s">
        <v>954</v>
      </c>
      <c r="AG94" s="1" t="s">
        <v>955</v>
      </c>
      <c r="AH94" s="1" t="s">
        <v>953</v>
      </c>
      <c r="AI94" s="1" t="s">
        <v>955</v>
      </c>
      <c r="AJ94" s="1" t="s">
        <v>955</v>
      </c>
      <c r="AK94" s="1" t="s">
        <v>955</v>
      </c>
      <c r="AL94" s="1" t="s">
        <v>954</v>
      </c>
      <c r="AM94" s="1" t="s">
        <v>954</v>
      </c>
      <c r="AN94" s="1" t="s">
        <v>953</v>
      </c>
      <c r="AO94" s="1" t="s">
        <v>955</v>
      </c>
      <c r="AP94" s="1" t="s">
        <v>954</v>
      </c>
      <c r="AQ94" s="1" t="s">
        <v>953</v>
      </c>
      <c r="AR94" s="1" t="s">
        <v>955</v>
      </c>
      <c r="AS94" s="1" t="s">
        <v>954</v>
      </c>
      <c r="AT94" s="1" t="s">
        <v>955</v>
      </c>
      <c r="AU94" s="1" t="s">
        <v>954</v>
      </c>
      <c r="AV94" s="1" t="s">
        <v>955</v>
      </c>
      <c r="AW94" s="1" t="s">
        <v>955</v>
      </c>
      <c r="AX94" s="1" t="s">
        <v>955</v>
      </c>
      <c r="AY94" s="7" t="s">
        <v>991</v>
      </c>
      <c r="AZ94" s="1" t="s">
        <v>203</v>
      </c>
      <c r="BA94" s="1" t="s">
        <v>203</v>
      </c>
      <c r="BB94" s="1" t="s">
        <v>203</v>
      </c>
      <c r="BC94" s="1" t="s">
        <v>203</v>
      </c>
    </row>
    <row r="95" spans="1:55" x14ac:dyDescent="0.3">
      <c r="A95" s="7" t="s">
        <v>924</v>
      </c>
      <c r="B95" s="1" t="s">
        <v>473</v>
      </c>
      <c r="C95" s="1">
        <v>4</v>
      </c>
      <c r="D95" s="1" t="s">
        <v>13</v>
      </c>
      <c r="E95" s="1" t="s">
        <v>13</v>
      </c>
      <c r="F95" s="1" t="s">
        <v>44</v>
      </c>
      <c r="G95" s="1" t="s">
        <v>39</v>
      </c>
      <c r="H95" s="1" t="s">
        <v>39</v>
      </c>
      <c r="I95" s="1" t="s">
        <v>39</v>
      </c>
      <c r="J95" s="1" t="s">
        <v>13</v>
      </c>
      <c r="K95" s="1" t="s">
        <v>39</v>
      </c>
      <c r="L95" s="1" t="s">
        <v>39</v>
      </c>
      <c r="M95" s="1" t="s">
        <v>935</v>
      </c>
      <c r="N95" s="7" t="s">
        <v>937</v>
      </c>
      <c r="O95" s="1" t="s">
        <v>936</v>
      </c>
      <c r="P95" s="1" t="s">
        <v>936</v>
      </c>
      <c r="Q95" s="1" t="s">
        <v>936</v>
      </c>
      <c r="R95" s="7" t="s">
        <v>937</v>
      </c>
      <c r="S95" s="7" t="s">
        <v>937</v>
      </c>
      <c r="T95" s="1" t="s">
        <v>936</v>
      </c>
      <c r="U95" s="1" t="s">
        <v>938</v>
      </c>
      <c r="V95" s="1" t="s">
        <v>936</v>
      </c>
      <c r="W95" s="1" t="s">
        <v>936</v>
      </c>
      <c r="X95" s="1" t="s">
        <v>938</v>
      </c>
      <c r="Y95" s="1" t="s">
        <v>938</v>
      </c>
      <c r="Z95" s="1" t="s">
        <v>935</v>
      </c>
      <c r="AA95" s="1" t="s">
        <v>938</v>
      </c>
      <c r="AB95" s="1" t="s">
        <v>936</v>
      </c>
      <c r="AC95" s="1" t="s">
        <v>938</v>
      </c>
      <c r="AD95" s="1" t="s">
        <v>935</v>
      </c>
      <c r="AE95" s="1" t="s">
        <v>952</v>
      </c>
      <c r="AF95" s="1" t="s">
        <v>955</v>
      </c>
      <c r="AG95" s="1" t="s">
        <v>952</v>
      </c>
      <c r="AH95" s="1" t="s">
        <v>952</v>
      </c>
      <c r="AI95" s="1" t="s">
        <v>952</v>
      </c>
      <c r="AJ95" s="1" t="s">
        <v>953</v>
      </c>
      <c r="AK95" s="1" t="s">
        <v>954</v>
      </c>
      <c r="AL95" s="1" t="s">
        <v>953</v>
      </c>
      <c r="AM95" s="1" t="s">
        <v>952</v>
      </c>
      <c r="AN95" s="1" t="s">
        <v>952</v>
      </c>
      <c r="AO95" s="1" t="s">
        <v>952</v>
      </c>
      <c r="AP95" s="1" t="s">
        <v>954</v>
      </c>
      <c r="AQ95" s="1" t="s">
        <v>952</v>
      </c>
      <c r="AR95" s="1" t="s">
        <v>952</v>
      </c>
      <c r="AS95" s="1" t="s">
        <v>952</v>
      </c>
      <c r="AT95" s="1" t="s">
        <v>955</v>
      </c>
      <c r="AU95" s="1" t="s">
        <v>951</v>
      </c>
      <c r="AV95" s="1" t="s">
        <v>952</v>
      </c>
      <c r="AW95" s="1" t="s">
        <v>955</v>
      </c>
      <c r="AX95" s="1" t="s">
        <v>951</v>
      </c>
      <c r="AY95" s="7" t="s">
        <v>991</v>
      </c>
      <c r="AZ95" s="1" t="s">
        <v>117</v>
      </c>
      <c r="BA95" s="1" t="s">
        <v>203</v>
      </c>
      <c r="BB95" s="1" t="s">
        <v>203</v>
      </c>
      <c r="BC95" s="1" t="s">
        <v>117</v>
      </c>
    </row>
    <row r="96" spans="1:55" x14ac:dyDescent="0.3">
      <c r="A96" s="7" t="s">
        <v>924</v>
      </c>
      <c r="B96" s="1" t="s">
        <v>473</v>
      </c>
      <c r="C96" s="1">
        <v>3</v>
      </c>
      <c r="D96" s="1" t="s">
        <v>13</v>
      </c>
      <c r="E96" s="1" t="s">
        <v>12</v>
      </c>
      <c r="F96" s="1" t="s">
        <v>13</v>
      </c>
      <c r="G96" s="1" t="s">
        <v>12</v>
      </c>
      <c r="H96" s="1" t="s">
        <v>29</v>
      </c>
      <c r="I96" s="1" t="s">
        <v>29</v>
      </c>
      <c r="J96" s="1" t="s">
        <v>12</v>
      </c>
      <c r="K96" s="1" t="s">
        <v>12</v>
      </c>
      <c r="L96" s="1" t="s">
        <v>13</v>
      </c>
      <c r="M96" s="1" t="s">
        <v>935</v>
      </c>
      <c r="N96" s="1" t="s">
        <v>936</v>
      </c>
      <c r="O96" s="1" t="s">
        <v>936</v>
      </c>
      <c r="P96" s="1" t="s">
        <v>938</v>
      </c>
      <c r="Q96" s="1" t="s">
        <v>936</v>
      </c>
      <c r="R96" s="1" t="s">
        <v>936</v>
      </c>
      <c r="S96" s="1" t="s">
        <v>936</v>
      </c>
      <c r="T96" s="1" t="s">
        <v>936</v>
      </c>
      <c r="U96" s="1" t="s">
        <v>938</v>
      </c>
      <c r="V96" s="1" t="s">
        <v>936</v>
      </c>
      <c r="W96" s="1" t="s">
        <v>938</v>
      </c>
      <c r="X96" s="1" t="s">
        <v>935</v>
      </c>
      <c r="Y96" s="1" t="s">
        <v>938</v>
      </c>
      <c r="Z96" s="1" t="s">
        <v>935</v>
      </c>
      <c r="AA96" s="1" t="s">
        <v>935</v>
      </c>
      <c r="AB96" s="1" t="s">
        <v>938</v>
      </c>
      <c r="AC96" s="1" t="s">
        <v>938</v>
      </c>
      <c r="AD96" s="1" t="s">
        <v>935</v>
      </c>
      <c r="AE96" s="1" t="s">
        <v>955</v>
      </c>
      <c r="AF96" s="1" t="s">
        <v>952</v>
      </c>
      <c r="AG96" s="1" t="s">
        <v>955</v>
      </c>
      <c r="AH96" s="1" t="s">
        <v>954</v>
      </c>
      <c r="AI96" s="1" t="s">
        <v>952</v>
      </c>
      <c r="AJ96" s="1" t="s">
        <v>955</v>
      </c>
      <c r="AK96" s="1" t="s">
        <v>952</v>
      </c>
      <c r="AL96" s="1" t="s">
        <v>952</v>
      </c>
      <c r="AM96" s="1" t="s">
        <v>952</v>
      </c>
      <c r="AN96" s="1" t="s">
        <v>952</v>
      </c>
      <c r="AO96" s="1" t="s">
        <v>955</v>
      </c>
      <c r="AP96" s="1" t="s">
        <v>955</v>
      </c>
      <c r="AQ96" s="1" t="s">
        <v>951</v>
      </c>
      <c r="AR96" s="1" t="s">
        <v>952</v>
      </c>
      <c r="AS96" s="1" t="s">
        <v>954</v>
      </c>
      <c r="AT96" s="1" t="s">
        <v>954</v>
      </c>
      <c r="AU96" s="1" t="s">
        <v>951</v>
      </c>
      <c r="AV96" s="1" t="s">
        <v>951</v>
      </c>
      <c r="AW96" s="1" t="s">
        <v>955</v>
      </c>
      <c r="AX96" s="1" t="s">
        <v>955</v>
      </c>
      <c r="AY96" s="7" t="s">
        <v>991</v>
      </c>
      <c r="AZ96" s="1" t="s">
        <v>203</v>
      </c>
      <c r="BA96" s="1" t="s">
        <v>203</v>
      </c>
      <c r="BB96" s="1" t="s">
        <v>203</v>
      </c>
      <c r="BC96" s="1" t="s">
        <v>203</v>
      </c>
    </row>
    <row r="97" spans="1:55" x14ac:dyDescent="0.3">
      <c r="A97" s="7" t="s">
        <v>928</v>
      </c>
      <c r="B97" s="1" t="s">
        <v>473</v>
      </c>
      <c r="C97" s="1">
        <v>4</v>
      </c>
      <c r="D97" s="1" t="s">
        <v>13</v>
      </c>
      <c r="E97" s="1" t="s">
        <v>13</v>
      </c>
      <c r="F97" s="1" t="s">
        <v>13</v>
      </c>
      <c r="G97" s="1" t="s">
        <v>12</v>
      </c>
      <c r="H97" s="1" t="s">
        <v>29</v>
      </c>
      <c r="I97" s="1" t="s">
        <v>12</v>
      </c>
      <c r="J97" s="1" t="s">
        <v>44</v>
      </c>
      <c r="K97" s="1" t="s">
        <v>13</v>
      </c>
      <c r="L97" s="1" t="s">
        <v>13</v>
      </c>
      <c r="M97" s="1" t="s">
        <v>938</v>
      </c>
      <c r="N97" s="7" t="s">
        <v>937</v>
      </c>
      <c r="O97" s="7" t="s">
        <v>937</v>
      </c>
      <c r="P97" s="7" t="s">
        <v>937</v>
      </c>
      <c r="Q97" s="1" t="s">
        <v>936</v>
      </c>
      <c r="R97" s="7" t="s">
        <v>937</v>
      </c>
      <c r="S97" s="7" t="s">
        <v>937</v>
      </c>
      <c r="T97" s="7" t="s">
        <v>937</v>
      </c>
      <c r="U97" s="1" t="s">
        <v>936</v>
      </c>
      <c r="V97" s="7" t="s">
        <v>937</v>
      </c>
      <c r="W97" s="7" t="s">
        <v>937</v>
      </c>
      <c r="X97" s="1" t="s">
        <v>938</v>
      </c>
      <c r="Y97" s="1" t="s">
        <v>938</v>
      </c>
      <c r="Z97" s="1" t="s">
        <v>938</v>
      </c>
      <c r="AA97" s="1" t="s">
        <v>936</v>
      </c>
      <c r="AB97" s="1" t="s">
        <v>936</v>
      </c>
      <c r="AC97" s="7" t="s">
        <v>937</v>
      </c>
      <c r="AD97" s="1" t="s">
        <v>936</v>
      </c>
      <c r="AE97" s="1" t="s">
        <v>952</v>
      </c>
      <c r="AF97" s="1" t="s">
        <v>952</v>
      </c>
      <c r="AG97" s="1" t="s">
        <v>952</v>
      </c>
      <c r="AH97" s="1" t="s">
        <v>954</v>
      </c>
      <c r="AI97" s="1" t="s">
        <v>952</v>
      </c>
      <c r="AJ97" s="1" t="s">
        <v>955</v>
      </c>
      <c r="AK97" s="1" t="s">
        <v>952</v>
      </c>
      <c r="AL97" s="1" t="s">
        <v>954</v>
      </c>
      <c r="AM97" s="1" t="s">
        <v>954</v>
      </c>
      <c r="AN97" s="1" t="s">
        <v>953</v>
      </c>
      <c r="AO97" s="1" t="s">
        <v>954</v>
      </c>
      <c r="AP97" s="1" t="s">
        <v>954</v>
      </c>
      <c r="AQ97" s="1" t="s">
        <v>952</v>
      </c>
      <c r="AR97" s="1" t="s">
        <v>955</v>
      </c>
      <c r="AS97" s="1" t="s">
        <v>954</v>
      </c>
      <c r="AT97" s="1" t="s">
        <v>954</v>
      </c>
      <c r="AU97" s="1" t="s">
        <v>954</v>
      </c>
      <c r="AV97" s="1" t="s">
        <v>955</v>
      </c>
      <c r="AW97" s="1" t="s">
        <v>953</v>
      </c>
      <c r="AX97" s="1" t="s">
        <v>955</v>
      </c>
      <c r="AY97" s="7" t="s">
        <v>991</v>
      </c>
      <c r="AZ97" s="1" t="s">
        <v>117</v>
      </c>
      <c r="BA97" s="1" t="s">
        <v>117</v>
      </c>
      <c r="BB97" s="1" t="s">
        <v>203</v>
      </c>
      <c r="BC97" s="1" t="s">
        <v>203</v>
      </c>
    </row>
    <row r="98" spans="1:55" x14ac:dyDescent="0.3">
      <c r="A98" s="7" t="s">
        <v>924</v>
      </c>
      <c r="B98" s="1" t="s">
        <v>473</v>
      </c>
      <c r="C98" s="1">
        <v>5</v>
      </c>
      <c r="D98" s="1" t="s">
        <v>44</v>
      </c>
      <c r="E98" s="1" t="s">
        <v>44</v>
      </c>
      <c r="F98" s="1" t="s">
        <v>44</v>
      </c>
      <c r="G98" s="1" t="s">
        <v>44</v>
      </c>
      <c r="H98" s="1" t="s">
        <v>44</v>
      </c>
      <c r="I98" s="1" t="s">
        <v>44</v>
      </c>
      <c r="J98" s="1" t="s">
        <v>44</v>
      </c>
      <c r="K98" s="1" t="s">
        <v>44</v>
      </c>
      <c r="L98" s="1" t="s">
        <v>44</v>
      </c>
      <c r="M98" s="7" t="s">
        <v>937</v>
      </c>
      <c r="N98" s="7" t="s">
        <v>937</v>
      </c>
      <c r="O98" s="7" t="s">
        <v>937</v>
      </c>
      <c r="P98" s="7" t="s">
        <v>937</v>
      </c>
      <c r="Q98" s="7" t="s">
        <v>937</v>
      </c>
      <c r="R98" s="7" t="s">
        <v>937</v>
      </c>
      <c r="S98" s="1" t="s">
        <v>936</v>
      </c>
      <c r="T98" s="7" t="s">
        <v>937</v>
      </c>
      <c r="U98" s="7" t="s">
        <v>937</v>
      </c>
      <c r="V98" s="7" t="s">
        <v>937</v>
      </c>
      <c r="W98" s="7" t="s">
        <v>937</v>
      </c>
      <c r="X98" s="1" t="s">
        <v>936</v>
      </c>
      <c r="Y98" s="1" t="s">
        <v>938</v>
      </c>
      <c r="Z98" s="1" t="s">
        <v>938</v>
      </c>
      <c r="AA98" s="7" t="s">
        <v>937</v>
      </c>
      <c r="AB98" s="1" t="s">
        <v>936</v>
      </c>
      <c r="AC98" s="7" t="s">
        <v>937</v>
      </c>
      <c r="AD98" s="1" t="s">
        <v>938</v>
      </c>
      <c r="AE98" s="1" t="s">
        <v>952</v>
      </c>
      <c r="AF98" s="1" t="s">
        <v>952</v>
      </c>
      <c r="AG98" s="1" t="s">
        <v>951</v>
      </c>
      <c r="AH98" s="1" t="s">
        <v>951</v>
      </c>
      <c r="AI98" s="1" t="s">
        <v>954</v>
      </c>
      <c r="AJ98" s="1" t="s">
        <v>952</v>
      </c>
      <c r="AK98" s="1" t="s">
        <v>951</v>
      </c>
      <c r="AL98" s="1" t="s">
        <v>951</v>
      </c>
      <c r="AM98" s="1" t="s">
        <v>951</v>
      </c>
      <c r="AN98" s="1" t="s">
        <v>951</v>
      </c>
      <c r="AO98" s="1" t="s">
        <v>952</v>
      </c>
      <c r="AP98" s="1" t="s">
        <v>952</v>
      </c>
      <c r="AQ98" s="1" t="s">
        <v>951</v>
      </c>
      <c r="AR98" s="1" t="s">
        <v>951</v>
      </c>
      <c r="AS98" s="1" t="s">
        <v>951</v>
      </c>
      <c r="AT98" s="1" t="s">
        <v>951</v>
      </c>
      <c r="AU98" s="1" t="s">
        <v>952</v>
      </c>
      <c r="AV98" s="1" t="s">
        <v>951</v>
      </c>
      <c r="AW98" s="1" t="s">
        <v>951</v>
      </c>
      <c r="AX98" s="1" t="s">
        <v>952</v>
      </c>
      <c r="AY98" s="7" t="s">
        <v>991</v>
      </c>
      <c r="AZ98" s="1" t="s">
        <v>117</v>
      </c>
      <c r="BA98" s="1" t="s">
        <v>117</v>
      </c>
      <c r="BB98" s="1" t="s">
        <v>203</v>
      </c>
      <c r="BC98" s="1" t="s">
        <v>203</v>
      </c>
    </row>
    <row r="99" spans="1:55" x14ac:dyDescent="0.3">
      <c r="A99" s="7" t="s">
        <v>925</v>
      </c>
      <c r="B99" s="1" t="s">
        <v>473</v>
      </c>
      <c r="C99" s="1">
        <v>4</v>
      </c>
      <c r="D99" s="1" t="s">
        <v>13</v>
      </c>
      <c r="E99" s="1" t="s">
        <v>13</v>
      </c>
      <c r="F99" s="1" t="s">
        <v>13</v>
      </c>
      <c r="G99" s="1" t="s">
        <v>39</v>
      </c>
      <c r="H99" s="1" t="s">
        <v>13</v>
      </c>
      <c r="I99" s="1" t="s">
        <v>13</v>
      </c>
      <c r="J99" s="1" t="s">
        <v>13</v>
      </c>
      <c r="K99" s="1" t="s">
        <v>39</v>
      </c>
      <c r="L99" s="1" t="s">
        <v>13</v>
      </c>
      <c r="M99" s="1" t="s">
        <v>936</v>
      </c>
      <c r="N99" s="7" t="s">
        <v>937</v>
      </c>
      <c r="O99" s="1" t="s">
        <v>936</v>
      </c>
      <c r="P99" s="7" t="s">
        <v>937</v>
      </c>
      <c r="Q99" s="1" t="s">
        <v>936</v>
      </c>
      <c r="R99" s="1" t="s">
        <v>936</v>
      </c>
      <c r="S99" s="7" t="s">
        <v>937</v>
      </c>
      <c r="T99" s="7" t="s">
        <v>937</v>
      </c>
      <c r="U99" s="1" t="s">
        <v>936</v>
      </c>
      <c r="V99" s="7" t="s">
        <v>937</v>
      </c>
      <c r="W99" s="1" t="s">
        <v>936</v>
      </c>
      <c r="X99" s="1" t="s">
        <v>936</v>
      </c>
      <c r="Y99" s="1" t="s">
        <v>938</v>
      </c>
      <c r="Z99" s="1" t="s">
        <v>938</v>
      </c>
      <c r="AA99" s="1" t="s">
        <v>936</v>
      </c>
      <c r="AB99" s="1" t="s">
        <v>938</v>
      </c>
      <c r="AC99" s="1" t="s">
        <v>936</v>
      </c>
      <c r="AD99" s="1" t="s">
        <v>935</v>
      </c>
      <c r="AE99" s="1" t="s">
        <v>954</v>
      </c>
      <c r="AF99" s="1" t="s">
        <v>953</v>
      </c>
      <c r="AG99" s="1" t="s">
        <v>954</v>
      </c>
      <c r="AH99" s="1" t="s">
        <v>954</v>
      </c>
      <c r="AI99" s="1" t="s">
        <v>953</v>
      </c>
      <c r="AJ99" s="1" t="s">
        <v>954</v>
      </c>
      <c r="AK99" s="1" t="s">
        <v>954</v>
      </c>
      <c r="AL99" s="1" t="s">
        <v>954</v>
      </c>
      <c r="AM99" s="1" t="s">
        <v>953</v>
      </c>
      <c r="AN99" s="1" t="s">
        <v>953</v>
      </c>
      <c r="AO99" s="1" t="s">
        <v>955</v>
      </c>
      <c r="AP99" s="1" t="s">
        <v>954</v>
      </c>
      <c r="AQ99" s="1" t="s">
        <v>953</v>
      </c>
      <c r="AR99" s="1" t="s">
        <v>955</v>
      </c>
      <c r="AS99" s="1" t="s">
        <v>954</v>
      </c>
      <c r="AT99" s="1" t="s">
        <v>953</v>
      </c>
      <c r="AU99" s="1" t="s">
        <v>954</v>
      </c>
      <c r="AV99" s="1" t="s">
        <v>954</v>
      </c>
      <c r="AW99" s="1" t="s">
        <v>954</v>
      </c>
      <c r="AX99" s="1" t="s">
        <v>954</v>
      </c>
      <c r="AY99" s="7" t="s">
        <v>991</v>
      </c>
      <c r="AZ99" s="1" t="s">
        <v>203</v>
      </c>
      <c r="BA99" s="1" t="s">
        <v>203</v>
      </c>
      <c r="BB99" s="1" t="s">
        <v>203</v>
      </c>
      <c r="BC99" s="1" t="s">
        <v>117</v>
      </c>
    </row>
    <row r="100" spans="1:55" x14ac:dyDescent="0.3">
      <c r="A100" s="7" t="s">
        <v>924</v>
      </c>
      <c r="B100" s="1" t="s">
        <v>473</v>
      </c>
      <c r="C100" s="1">
        <v>5</v>
      </c>
      <c r="D100" s="1" t="s">
        <v>13</v>
      </c>
      <c r="E100" s="1" t="s">
        <v>44</v>
      </c>
      <c r="F100" s="1" t="s">
        <v>44</v>
      </c>
      <c r="G100" s="1" t="s">
        <v>44</v>
      </c>
      <c r="H100" s="1" t="s">
        <v>13</v>
      </c>
      <c r="I100" s="1" t="s">
        <v>44</v>
      </c>
      <c r="J100" s="1" t="s">
        <v>44</v>
      </c>
      <c r="K100" s="1" t="s">
        <v>13</v>
      </c>
      <c r="L100" s="1" t="s">
        <v>44</v>
      </c>
      <c r="M100" s="1" t="s">
        <v>935</v>
      </c>
      <c r="N100" s="7" t="s">
        <v>937</v>
      </c>
      <c r="O100" s="1" t="s">
        <v>936</v>
      </c>
      <c r="P100" s="7" t="s">
        <v>937</v>
      </c>
      <c r="Q100" s="7" t="s">
        <v>937</v>
      </c>
      <c r="R100" s="7" t="s">
        <v>937</v>
      </c>
      <c r="S100" s="7" t="s">
        <v>937</v>
      </c>
      <c r="T100" s="7" t="s">
        <v>937</v>
      </c>
      <c r="U100" s="1" t="s">
        <v>936</v>
      </c>
      <c r="V100" s="7" t="s">
        <v>937</v>
      </c>
      <c r="W100" s="7" t="s">
        <v>937</v>
      </c>
      <c r="X100" s="1" t="s">
        <v>936</v>
      </c>
      <c r="Y100" s="1" t="s">
        <v>936</v>
      </c>
      <c r="Z100" s="1" t="s">
        <v>935</v>
      </c>
      <c r="AA100" s="1" t="s">
        <v>936</v>
      </c>
      <c r="AB100" s="1" t="s">
        <v>936</v>
      </c>
      <c r="AC100" s="7" t="s">
        <v>937</v>
      </c>
      <c r="AD100" s="1" t="s">
        <v>935</v>
      </c>
      <c r="AE100" s="1" t="s">
        <v>952</v>
      </c>
      <c r="AF100" s="1" t="s">
        <v>952</v>
      </c>
      <c r="AG100" s="1" t="s">
        <v>952</v>
      </c>
      <c r="AH100" s="1" t="s">
        <v>952</v>
      </c>
      <c r="AI100" s="1" t="s">
        <v>952</v>
      </c>
      <c r="AJ100" s="1" t="s">
        <v>952</v>
      </c>
      <c r="AK100" s="1" t="s">
        <v>952</v>
      </c>
      <c r="AL100" s="1" t="s">
        <v>952</v>
      </c>
      <c r="AM100" s="1" t="s">
        <v>952</v>
      </c>
      <c r="AN100" s="1" t="s">
        <v>952</v>
      </c>
      <c r="AO100" s="1" t="s">
        <v>952</v>
      </c>
      <c r="AP100" s="1" t="s">
        <v>952</v>
      </c>
      <c r="AQ100" s="1" t="s">
        <v>952</v>
      </c>
      <c r="AR100" s="1" t="s">
        <v>952</v>
      </c>
      <c r="AS100" s="1" t="s">
        <v>952</v>
      </c>
      <c r="AT100" s="1" t="s">
        <v>952</v>
      </c>
      <c r="AU100" s="1" t="s">
        <v>952</v>
      </c>
      <c r="AV100" s="1" t="s">
        <v>952</v>
      </c>
      <c r="AW100" s="1" t="s">
        <v>953</v>
      </c>
      <c r="AX100" s="1" t="s">
        <v>952</v>
      </c>
      <c r="AY100" s="7" t="s">
        <v>991</v>
      </c>
      <c r="AZ100" s="1" t="s">
        <v>117</v>
      </c>
      <c r="BA100" s="1" t="s">
        <v>117</v>
      </c>
      <c r="BB100" s="1" t="s">
        <v>203</v>
      </c>
      <c r="BC100" s="1" t="s">
        <v>117</v>
      </c>
    </row>
    <row r="101" spans="1:55" x14ac:dyDescent="0.3">
      <c r="A101" s="7" t="s">
        <v>926</v>
      </c>
      <c r="B101" s="1" t="s">
        <v>473</v>
      </c>
      <c r="C101" s="1">
        <v>4</v>
      </c>
      <c r="D101" s="1" t="s">
        <v>13</v>
      </c>
      <c r="E101" s="1" t="s">
        <v>39</v>
      </c>
      <c r="F101" s="1" t="s">
        <v>13</v>
      </c>
      <c r="G101" s="1" t="s">
        <v>39</v>
      </c>
      <c r="H101" s="1" t="s">
        <v>29</v>
      </c>
      <c r="I101" s="1" t="s">
        <v>12</v>
      </c>
      <c r="J101" s="1" t="s">
        <v>13</v>
      </c>
      <c r="K101" s="1" t="s">
        <v>12</v>
      </c>
      <c r="L101" s="1" t="s">
        <v>39</v>
      </c>
      <c r="M101" s="1" t="s">
        <v>935</v>
      </c>
      <c r="N101" s="7" t="s">
        <v>937</v>
      </c>
      <c r="O101" s="1" t="s">
        <v>938</v>
      </c>
      <c r="P101" s="1" t="s">
        <v>936</v>
      </c>
      <c r="Q101" s="1" t="s">
        <v>936</v>
      </c>
      <c r="R101" s="1" t="s">
        <v>936</v>
      </c>
      <c r="S101" s="1" t="s">
        <v>938</v>
      </c>
      <c r="T101" s="1" t="s">
        <v>936</v>
      </c>
      <c r="U101" s="1" t="s">
        <v>938</v>
      </c>
      <c r="V101" s="1" t="s">
        <v>935</v>
      </c>
      <c r="W101" s="1" t="s">
        <v>938</v>
      </c>
      <c r="X101" s="1" t="s">
        <v>938</v>
      </c>
      <c r="Y101" s="1" t="s">
        <v>935</v>
      </c>
      <c r="Z101" s="1" t="s">
        <v>935</v>
      </c>
      <c r="AA101" s="1" t="s">
        <v>938</v>
      </c>
      <c r="AB101" s="1" t="s">
        <v>936</v>
      </c>
      <c r="AC101" s="1" t="s">
        <v>936</v>
      </c>
      <c r="AD101" s="1" t="s">
        <v>935</v>
      </c>
      <c r="AE101" s="1" t="s">
        <v>952</v>
      </c>
      <c r="AF101" s="1" t="s">
        <v>952</v>
      </c>
      <c r="AG101" s="1" t="s">
        <v>952</v>
      </c>
      <c r="AH101" s="1" t="s">
        <v>952</v>
      </c>
      <c r="AI101" s="1" t="s">
        <v>953</v>
      </c>
      <c r="AJ101" s="1" t="s">
        <v>953</v>
      </c>
      <c r="AK101" s="1" t="s">
        <v>952</v>
      </c>
      <c r="AL101" s="1" t="s">
        <v>952</v>
      </c>
      <c r="AM101" s="1" t="s">
        <v>952</v>
      </c>
      <c r="AN101" s="1" t="s">
        <v>954</v>
      </c>
      <c r="AO101" s="1" t="s">
        <v>952</v>
      </c>
      <c r="AP101" s="1" t="s">
        <v>952</v>
      </c>
      <c r="AQ101" s="1" t="s">
        <v>952</v>
      </c>
      <c r="AR101" s="1" t="s">
        <v>952</v>
      </c>
      <c r="AS101" s="1" t="s">
        <v>953</v>
      </c>
      <c r="AT101" s="1" t="s">
        <v>953</v>
      </c>
      <c r="AU101" s="1" t="s">
        <v>954</v>
      </c>
      <c r="AV101" s="1" t="s">
        <v>955</v>
      </c>
      <c r="AW101" s="1" t="s">
        <v>955</v>
      </c>
      <c r="AX101" s="1" t="s">
        <v>954</v>
      </c>
      <c r="AY101" s="7" t="s">
        <v>991</v>
      </c>
      <c r="AZ101" s="1" t="s">
        <v>117</v>
      </c>
      <c r="BA101" s="1" t="s">
        <v>117</v>
      </c>
      <c r="BB101" s="1" t="s">
        <v>203</v>
      </c>
      <c r="BC101" s="1" t="s">
        <v>203</v>
      </c>
    </row>
    <row r="102" spans="1:55" x14ac:dyDescent="0.3">
      <c r="A102" s="7" t="s">
        <v>924</v>
      </c>
      <c r="B102" s="1" t="s">
        <v>473</v>
      </c>
      <c r="C102" s="1">
        <v>4</v>
      </c>
      <c r="D102" s="1" t="s">
        <v>12</v>
      </c>
      <c r="E102" s="1" t="s">
        <v>44</v>
      </c>
      <c r="F102" s="1" t="s">
        <v>44</v>
      </c>
      <c r="G102" s="1" t="s">
        <v>12</v>
      </c>
      <c r="H102" s="1" t="s">
        <v>12</v>
      </c>
      <c r="I102" s="1" t="s">
        <v>12</v>
      </c>
      <c r="J102" s="1" t="s">
        <v>13</v>
      </c>
      <c r="K102" s="1" t="s">
        <v>12</v>
      </c>
      <c r="L102" s="1" t="s">
        <v>12</v>
      </c>
      <c r="M102" s="1" t="s">
        <v>935</v>
      </c>
      <c r="N102" s="7" t="s">
        <v>937</v>
      </c>
      <c r="O102" s="1" t="s">
        <v>938</v>
      </c>
      <c r="P102" s="7" t="s">
        <v>937</v>
      </c>
      <c r="Q102" s="1" t="s">
        <v>936</v>
      </c>
      <c r="R102" s="7" t="s">
        <v>937</v>
      </c>
      <c r="S102" s="1" t="s">
        <v>936</v>
      </c>
      <c r="T102" s="1" t="s">
        <v>936</v>
      </c>
      <c r="U102" s="1" t="s">
        <v>938</v>
      </c>
      <c r="V102" s="1" t="s">
        <v>938</v>
      </c>
      <c r="W102" s="1" t="s">
        <v>938</v>
      </c>
      <c r="X102" s="7" t="s">
        <v>937</v>
      </c>
      <c r="Y102" s="7" t="s">
        <v>937</v>
      </c>
      <c r="Z102" s="1" t="s">
        <v>935</v>
      </c>
      <c r="AA102" s="7" t="s">
        <v>937</v>
      </c>
      <c r="AB102" s="1" t="s">
        <v>936</v>
      </c>
      <c r="AC102" s="1" t="s">
        <v>936</v>
      </c>
      <c r="AD102" s="1" t="s">
        <v>935</v>
      </c>
      <c r="AE102" s="1" t="s">
        <v>955</v>
      </c>
      <c r="AF102" s="1" t="s">
        <v>952</v>
      </c>
      <c r="AG102" s="1" t="s">
        <v>954</v>
      </c>
      <c r="AH102" s="1" t="s">
        <v>954</v>
      </c>
      <c r="AI102" s="1" t="s">
        <v>955</v>
      </c>
      <c r="AJ102" s="1" t="s">
        <v>952</v>
      </c>
      <c r="AK102" s="1" t="s">
        <v>952</v>
      </c>
      <c r="AL102" s="1" t="s">
        <v>951</v>
      </c>
      <c r="AM102" s="1" t="s">
        <v>951</v>
      </c>
      <c r="AN102" s="1" t="s">
        <v>951</v>
      </c>
      <c r="AO102" s="1" t="s">
        <v>954</v>
      </c>
      <c r="AP102" s="1" t="s">
        <v>955</v>
      </c>
      <c r="AQ102" s="1" t="s">
        <v>955</v>
      </c>
      <c r="AR102" s="1" t="s">
        <v>951</v>
      </c>
      <c r="AS102" s="1" t="s">
        <v>955</v>
      </c>
      <c r="AT102" s="1" t="s">
        <v>955</v>
      </c>
      <c r="AU102" s="1" t="s">
        <v>951</v>
      </c>
      <c r="AV102" s="1" t="s">
        <v>951</v>
      </c>
      <c r="AW102" s="1" t="s">
        <v>951</v>
      </c>
      <c r="AX102" s="1" t="s">
        <v>951</v>
      </c>
      <c r="AY102" s="7" t="s">
        <v>991</v>
      </c>
      <c r="AZ102" s="1" t="s">
        <v>117</v>
      </c>
      <c r="BA102" s="1" t="s">
        <v>117</v>
      </c>
      <c r="BB102" s="1" t="s">
        <v>203</v>
      </c>
      <c r="BC102" s="1" t="s">
        <v>117</v>
      </c>
    </row>
    <row r="103" spans="1:55" x14ac:dyDescent="0.3">
      <c r="A103" s="7" t="s">
        <v>925</v>
      </c>
      <c r="B103" s="1" t="s">
        <v>473</v>
      </c>
      <c r="C103" s="1">
        <v>4</v>
      </c>
      <c r="D103" s="1" t="s">
        <v>13</v>
      </c>
      <c r="E103" s="1" t="s">
        <v>44</v>
      </c>
      <c r="F103" s="1" t="s">
        <v>13</v>
      </c>
      <c r="G103" s="1" t="s">
        <v>13</v>
      </c>
      <c r="H103" s="1" t="s">
        <v>13</v>
      </c>
      <c r="I103" s="1" t="s">
        <v>39</v>
      </c>
      <c r="J103" s="1" t="s">
        <v>13</v>
      </c>
      <c r="K103" s="1" t="s">
        <v>39</v>
      </c>
      <c r="L103" s="7" t="s">
        <v>484</v>
      </c>
      <c r="M103" s="1" t="s">
        <v>936</v>
      </c>
      <c r="N103" s="1" t="s">
        <v>936</v>
      </c>
      <c r="O103" s="1" t="s">
        <v>936</v>
      </c>
      <c r="P103" s="1" t="s">
        <v>936</v>
      </c>
      <c r="Q103" s="1" t="s">
        <v>936</v>
      </c>
      <c r="R103" s="1" t="s">
        <v>936</v>
      </c>
      <c r="S103" s="1" t="s">
        <v>936</v>
      </c>
      <c r="T103" s="1" t="s">
        <v>936</v>
      </c>
      <c r="U103" s="1" t="s">
        <v>936</v>
      </c>
      <c r="V103" s="1" t="s">
        <v>936</v>
      </c>
      <c r="W103" s="7" t="s">
        <v>937</v>
      </c>
      <c r="X103" s="1" t="s">
        <v>938</v>
      </c>
      <c r="Y103" s="1" t="s">
        <v>938</v>
      </c>
      <c r="Z103" s="1" t="s">
        <v>935</v>
      </c>
      <c r="AA103" s="1" t="s">
        <v>938</v>
      </c>
      <c r="AB103" s="1" t="s">
        <v>936</v>
      </c>
      <c r="AC103" s="7" t="s">
        <v>937</v>
      </c>
      <c r="AD103" s="1" t="s">
        <v>935</v>
      </c>
      <c r="AE103" s="1" t="s">
        <v>954</v>
      </c>
      <c r="AF103" s="1" t="s">
        <v>954</v>
      </c>
      <c r="AG103" s="1" t="s">
        <v>955</v>
      </c>
      <c r="AH103" s="1" t="s">
        <v>955</v>
      </c>
      <c r="AI103" s="1" t="s">
        <v>952</v>
      </c>
      <c r="AJ103" s="1" t="s">
        <v>952</v>
      </c>
      <c r="AK103" s="1" t="s">
        <v>955</v>
      </c>
      <c r="AL103" s="1" t="s">
        <v>953</v>
      </c>
      <c r="AM103" s="1" t="s">
        <v>955</v>
      </c>
      <c r="AN103" s="1" t="s">
        <v>953</v>
      </c>
      <c r="AO103" s="1" t="s">
        <v>955</v>
      </c>
      <c r="AP103" s="1" t="s">
        <v>955</v>
      </c>
      <c r="AQ103" s="1" t="s">
        <v>955</v>
      </c>
      <c r="AR103" s="1" t="s">
        <v>954</v>
      </c>
      <c r="AS103" s="1" t="s">
        <v>955</v>
      </c>
      <c r="AT103" s="1" t="s">
        <v>954</v>
      </c>
      <c r="AU103" s="1" t="s">
        <v>953</v>
      </c>
      <c r="AV103" s="1" t="s">
        <v>952</v>
      </c>
      <c r="AW103" s="1" t="s">
        <v>953</v>
      </c>
      <c r="AX103" s="1" t="s">
        <v>953</v>
      </c>
      <c r="AY103" s="7" t="s">
        <v>991</v>
      </c>
      <c r="AZ103" s="1" t="s">
        <v>117</v>
      </c>
      <c r="BA103" s="1" t="s">
        <v>117</v>
      </c>
      <c r="BB103" s="1" t="s">
        <v>203</v>
      </c>
      <c r="BC103" s="1" t="s">
        <v>203</v>
      </c>
    </row>
    <row r="104" spans="1:55" x14ac:dyDescent="0.3">
      <c r="A104" s="7" t="s">
        <v>925</v>
      </c>
      <c r="B104" s="1" t="s">
        <v>473</v>
      </c>
      <c r="C104" s="1">
        <v>3</v>
      </c>
      <c r="D104" s="1" t="s">
        <v>12</v>
      </c>
      <c r="E104" s="1" t="s">
        <v>13</v>
      </c>
      <c r="F104" s="1" t="s">
        <v>13</v>
      </c>
      <c r="G104" s="1" t="s">
        <v>29</v>
      </c>
      <c r="H104" s="1" t="s">
        <v>29</v>
      </c>
      <c r="I104" s="1" t="s">
        <v>29</v>
      </c>
      <c r="J104" s="1" t="s">
        <v>29</v>
      </c>
      <c r="K104" s="1" t="s">
        <v>29</v>
      </c>
      <c r="L104" s="1" t="s">
        <v>39</v>
      </c>
      <c r="M104" s="1" t="s">
        <v>935</v>
      </c>
      <c r="N104" s="7" t="s">
        <v>937</v>
      </c>
      <c r="O104" s="7" t="s">
        <v>937</v>
      </c>
      <c r="P104" s="1" t="s">
        <v>935</v>
      </c>
      <c r="Q104" s="1" t="s">
        <v>936</v>
      </c>
      <c r="R104" s="1" t="s">
        <v>936</v>
      </c>
      <c r="S104" s="1" t="s">
        <v>935</v>
      </c>
      <c r="T104" s="1" t="s">
        <v>935</v>
      </c>
      <c r="U104" s="1" t="s">
        <v>935</v>
      </c>
      <c r="V104" s="1" t="s">
        <v>938</v>
      </c>
      <c r="W104" s="1" t="s">
        <v>938</v>
      </c>
      <c r="X104" s="1" t="s">
        <v>938</v>
      </c>
      <c r="Y104" s="1" t="s">
        <v>938</v>
      </c>
      <c r="Z104" s="1" t="s">
        <v>935</v>
      </c>
      <c r="AA104" s="1" t="s">
        <v>938</v>
      </c>
      <c r="AB104" s="1" t="s">
        <v>938</v>
      </c>
      <c r="AC104" s="1" t="s">
        <v>938</v>
      </c>
      <c r="AD104" s="1" t="s">
        <v>935</v>
      </c>
      <c r="AE104" s="1" t="s">
        <v>952</v>
      </c>
      <c r="AF104" s="1" t="s">
        <v>954</v>
      </c>
      <c r="AG104" s="1" t="s">
        <v>954</v>
      </c>
      <c r="AH104" s="1" t="s">
        <v>954</v>
      </c>
      <c r="AI104" s="1" t="s">
        <v>955</v>
      </c>
      <c r="AJ104" s="1" t="s">
        <v>955</v>
      </c>
      <c r="AK104" s="1" t="s">
        <v>952</v>
      </c>
      <c r="AL104" s="1" t="s">
        <v>952</v>
      </c>
      <c r="AM104" s="1" t="s">
        <v>952</v>
      </c>
      <c r="AN104" s="1" t="s">
        <v>952</v>
      </c>
      <c r="AO104" s="1" t="s">
        <v>954</v>
      </c>
      <c r="AP104" s="1" t="s">
        <v>954</v>
      </c>
      <c r="AQ104" s="1" t="s">
        <v>954</v>
      </c>
      <c r="AR104" s="1" t="s">
        <v>954</v>
      </c>
      <c r="AS104" s="1" t="s">
        <v>955</v>
      </c>
      <c r="AT104" s="1" t="s">
        <v>955</v>
      </c>
      <c r="AU104" s="1" t="s">
        <v>953</v>
      </c>
      <c r="AV104" s="1" t="s">
        <v>953</v>
      </c>
      <c r="AW104" s="1" t="s">
        <v>955</v>
      </c>
      <c r="AX104" s="1" t="s">
        <v>955</v>
      </c>
      <c r="AY104" s="7" t="s">
        <v>991</v>
      </c>
      <c r="AZ104" s="1" t="s">
        <v>203</v>
      </c>
      <c r="BA104" s="1" t="s">
        <v>203</v>
      </c>
      <c r="BB104" s="1" t="s">
        <v>203</v>
      </c>
      <c r="BC104" s="1" t="s">
        <v>203</v>
      </c>
    </row>
    <row r="105" spans="1:55" x14ac:dyDescent="0.3">
      <c r="A105" s="7" t="s">
        <v>928</v>
      </c>
      <c r="B105" s="1" t="s">
        <v>474</v>
      </c>
      <c r="C105" s="1">
        <v>4</v>
      </c>
      <c r="D105" s="1" t="s">
        <v>44</v>
      </c>
      <c r="E105" s="1" t="s">
        <v>44</v>
      </c>
      <c r="F105" s="1" t="s">
        <v>13</v>
      </c>
      <c r="G105" s="1" t="s">
        <v>44</v>
      </c>
      <c r="H105" s="1" t="s">
        <v>39</v>
      </c>
      <c r="I105" s="1" t="s">
        <v>39</v>
      </c>
      <c r="J105" s="1" t="s">
        <v>44</v>
      </c>
      <c r="K105" s="1" t="s">
        <v>39</v>
      </c>
      <c r="L105" s="1" t="s">
        <v>44</v>
      </c>
      <c r="M105" s="7" t="s">
        <v>937</v>
      </c>
      <c r="N105" s="7" t="s">
        <v>937</v>
      </c>
      <c r="O105" s="7" t="s">
        <v>937</v>
      </c>
      <c r="P105" s="1" t="s">
        <v>938</v>
      </c>
      <c r="Q105" s="7" t="s">
        <v>937</v>
      </c>
      <c r="R105" s="7" t="s">
        <v>937</v>
      </c>
      <c r="S105" s="7" t="s">
        <v>937</v>
      </c>
      <c r="T105" s="7" t="s">
        <v>937</v>
      </c>
      <c r="U105" s="7" t="s">
        <v>937</v>
      </c>
      <c r="V105" s="7" t="s">
        <v>937</v>
      </c>
      <c r="W105" s="7" t="s">
        <v>937</v>
      </c>
      <c r="X105" s="7" t="s">
        <v>937</v>
      </c>
      <c r="Y105" s="1" t="s">
        <v>936</v>
      </c>
      <c r="Z105" s="1" t="s">
        <v>936</v>
      </c>
      <c r="AA105" s="7" t="s">
        <v>937</v>
      </c>
      <c r="AB105" s="7" t="s">
        <v>937</v>
      </c>
      <c r="AC105" s="7" t="s">
        <v>937</v>
      </c>
      <c r="AD105" s="7" t="s">
        <v>937</v>
      </c>
      <c r="AE105" s="1" t="s">
        <v>951</v>
      </c>
      <c r="AF105" s="1" t="s">
        <v>952</v>
      </c>
      <c r="AG105" s="1" t="s">
        <v>951</v>
      </c>
      <c r="AH105" s="1" t="s">
        <v>951</v>
      </c>
      <c r="AI105" s="1" t="s">
        <v>951</v>
      </c>
      <c r="AJ105" s="1" t="s">
        <v>951</v>
      </c>
      <c r="AK105" s="1" t="s">
        <v>951</v>
      </c>
      <c r="AL105" s="1" t="s">
        <v>951</v>
      </c>
      <c r="AM105" s="1" t="s">
        <v>951</v>
      </c>
      <c r="AN105" s="1" t="s">
        <v>951</v>
      </c>
      <c r="AO105" s="1" t="s">
        <v>953</v>
      </c>
      <c r="AP105" s="1" t="s">
        <v>951</v>
      </c>
      <c r="AQ105" s="1" t="s">
        <v>951</v>
      </c>
      <c r="AR105" s="1" t="s">
        <v>951</v>
      </c>
      <c r="AS105" s="1" t="s">
        <v>951</v>
      </c>
      <c r="AT105" s="1" t="s">
        <v>952</v>
      </c>
      <c r="AU105" s="1" t="s">
        <v>951</v>
      </c>
      <c r="AV105" s="1" t="s">
        <v>951</v>
      </c>
      <c r="AW105" s="1" t="s">
        <v>951</v>
      </c>
      <c r="AX105" s="1" t="s">
        <v>951</v>
      </c>
      <c r="AY105" s="7" t="s">
        <v>991</v>
      </c>
      <c r="AZ105" s="1" t="s">
        <v>203</v>
      </c>
      <c r="BA105" s="1" t="s">
        <v>117</v>
      </c>
      <c r="BB105" s="1" t="s">
        <v>203</v>
      </c>
      <c r="BC105" s="1" t="s">
        <v>203</v>
      </c>
    </row>
    <row r="106" spans="1:55" x14ac:dyDescent="0.3">
      <c r="A106" s="7" t="s">
        <v>924</v>
      </c>
      <c r="B106" s="1" t="s">
        <v>473</v>
      </c>
      <c r="C106" s="1">
        <v>5</v>
      </c>
      <c r="D106" s="1" t="s">
        <v>44</v>
      </c>
      <c r="E106" s="1" t="s">
        <v>13</v>
      </c>
      <c r="F106" s="1" t="s">
        <v>13</v>
      </c>
      <c r="G106" s="1" t="s">
        <v>13</v>
      </c>
      <c r="H106" s="1" t="s">
        <v>44</v>
      </c>
      <c r="I106" s="1" t="s">
        <v>13</v>
      </c>
      <c r="J106" s="1" t="s">
        <v>13</v>
      </c>
      <c r="K106" s="1" t="s">
        <v>13</v>
      </c>
      <c r="L106" s="1" t="s">
        <v>44</v>
      </c>
      <c r="M106" s="1" t="s">
        <v>936</v>
      </c>
      <c r="N106" s="1" t="s">
        <v>936</v>
      </c>
      <c r="O106" s="1" t="s">
        <v>935</v>
      </c>
      <c r="P106" s="1" t="s">
        <v>938</v>
      </c>
      <c r="Q106" s="1" t="s">
        <v>936</v>
      </c>
      <c r="R106" s="7" t="s">
        <v>937</v>
      </c>
      <c r="S106" s="7" t="s">
        <v>937</v>
      </c>
      <c r="T106" s="7" t="s">
        <v>937</v>
      </c>
      <c r="U106" s="7" t="s">
        <v>937</v>
      </c>
      <c r="V106" s="1" t="s">
        <v>935</v>
      </c>
      <c r="W106" s="1" t="s">
        <v>938</v>
      </c>
      <c r="X106" s="1" t="s">
        <v>935</v>
      </c>
      <c r="Y106" s="1" t="s">
        <v>938</v>
      </c>
      <c r="Z106" s="1" t="s">
        <v>935</v>
      </c>
      <c r="AA106" s="1" t="s">
        <v>938</v>
      </c>
      <c r="AB106" s="1" t="s">
        <v>936</v>
      </c>
      <c r="AC106" s="1" t="s">
        <v>938</v>
      </c>
      <c r="AD106" s="1" t="s">
        <v>935</v>
      </c>
      <c r="AE106" s="1" t="s">
        <v>952</v>
      </c>
      <c r="AF106" s="1" t="s">
        <v>951</v>
      </c>
      <c r="AG106" s="1" t="s">
        <v>951</v>
      </c>
      <c r="AH106" s="1" t="s">
        <v>951</v>
      </c>
      <c r="AI106" s="1" t="s">
        <v>952</v>
      </c>
      <c r="AJ106" s="1" t="s">
        <v>951</v>
      </c>
      <c r="AK106" s="1" t="s">
        <v>951</v>
      </c>
      <c r="AL106" s="1" t="s">
        <v>951</v>
      </c>
      <c r="AM106" s="1" t="s">
        <v>951</v>
      </c>
      <c r="AN106" s="1" t="s">
        <v>951</v>
      </c>
      <c r="AO106" s="1" t="s">
        <v>951</v>
      </c>
      <c r="AP106" s="1" t="s">
        <v>952</v>
      </c>
      <c r="AQ106" s="1" t="s">
        <v>951</v>
      </c>
      <c r="AR106" s="1" t="s">
        <v>951</v>
      </c>
      <c r="AS106" s="1" t="s">
        <v>951</v>
      </c>
      <c r="AT106" s="1" t="s">
        <v>951</v>
      </c>
      <c r="AU106" s="1" t="s">
        <v>951</v>
      </c>
      <c r="AV106" s="1" t="s">
        <v>951</v>
      </c>
      <c r="AW106" s="1" t="s">
        <v>951</v>
      </c>
      <c r="AX106" s="1" t="s">
        <v>951</v>
      </c>
      <c r="AY106" s="7" t="s">
        <v>991</v>
      </c>
      <c r="AZ106" s="1" t="s">
        <v>117</v>
      </c>
      <c r="BA106" s="1" t="s">
        <v>117</v>
      </c>
      <c r="BB106" s="1" t="s">
        <v>117</v>
      </c>
      <c r="BC106" s="1" t="s">
        <v>117</v>
      </c>
    </row>
    <row r="107" spans="1:55" x14ac:dyDescent="0.3">
      <c r="A107" s="7" t="s">
        <v>926</v>
      </c>
      <c r="B107" s="1" t="s">
        <v>473</v>
      </c>
      <c r="C107" s="1">
        <v>3</v>
      </c>
      <c r="D107" s="1" t="s">
        <v>13</v>
      </c>
      <c r="E107" s="1" t="s">
        <v>13</v>
      </c>
      <c r="F107" s="1" t="s">
        <v>13</v>
      </c>
      <c r="G107" s="1" t="s">
        <v>13</v>
      </c>
      <c r="H107" s="1" t="s">
        <v>29</v>
      </c>
      <c r="I107" s="1" t="s">
        <v>29</v>
      </c>
      <c r="J107" s="1" t="s">
        <v>44</v>
      </c>
      <c r="K107" s="1" t="s">
        <v>12</v>
      </c>
      <c r="L107" s="1" t="s">
        <v>12</v>
      </c>
      <c r="M107" s="1" t="s">
        <v>935</v>
      </c>
      <c r="N107" s="7" t="s">
        <v>937</v>
      </c>
      <c r="O107" s="7" t="s">
        <v>937</v>
      </c>
      <c r="P107" s="7" t="s">
        <v>937</v>
      </c>
      <c r="Q107" s="1" t="s">
        <v>936</v>
      </c>
      <c r="R107" s="7" t="s">
        <v>937</v>
      </c>
      <c r="S107" s="7" t="s">
        <v>937</v>
      </c>
      <c r="T107" s="7" t="s">
        <v>937</v>
      </c>
      <c r="U107" s="7" t="s">
        <v>937</v>
      </c>
      <c r="V107" s="7" t="s">
        <v>937</v>
      </c>
      <c r="W107" s="7" t="s">
        <v>937</v>
      </c>
      <c r="X107" s="1" t="s">
        <v>935</v>
      </c>
      <c r="Y107" s="1" t="s">
        <v>935</v>
      </c>
      <c r="Z107" s="7" t="s">
        <v>937</v>
      </c>
      <c r="AA107" s="7" t="s">
        <v>937</v>
      </c>
      <c r="AB107" s="1" t="s">
        <v>938</v>
      </c>
      <c r="AC107" s="7" t="s">
        <v>937</v>
      </c>
      <c r="AD107" s="7" t="s">
        <v>937</v>
      </c>
      <c r="AE107" s="1" t="s">
        <v>954</v>
      </c>
      <c r="AF107" s="1" t="s">
        <v>954</v>
      </c>
      <c r="AG107" s="1" t="s">
        <v>954</v>
      </c>
      <c r="AH107" s="1" t="s">
        <v>954</v>
      </c>
      <c r="AI107" s="1" t="s">
        <v>955</v>
      </c>
      <c r="AJ107" s="1" t="s">
        <v>955</v>
      </c>
      <c r="AK107" s="1" t="s">
        <v>951</v>
      </c>
      <c r="AL107" s="1" t="s">
        <v>954</v>
      </c>
      <c r="AM107" s="1" t="s">
        <v>954</v>
      </c>
      <c r="AN107" s="1" t="s">
        <v>952</v>
      </c>
      <c r="AO107" s="1" t="s">
        <v>954</v>
      </c>
      <c r="AP107" s="1" t="s">
        <v>954</v>
      </c>
      <c r="AQ107" s="1" t="s">
        <v>954</v>
      </c>
      <c r="AR107" s="1" t="s">
        <v>951</v>
      </c>
      <c r="AS107" s="1" t="s">
        <v>951</v>
      </c>
      <c r="AT107" s="1" t="s">
        <v>951</v>
      </c>
      <c r="AU107" s="1" t="s">
        <v>951</v>
      </c>
      <c r="AV107" s="1" t="s">
        <v>951</v>
      </c>
      <c r="AW107" s="1" t="s">
        <v>953</v>
      </c>
      <c r="AX107" s="1" t="s">
        <v>955</v>
      </c>
      <c r="AY107" s="7" t="s">
        <v>991</v>
      </c>
      <c r="AZ107" s="1" t="s">
        <v>203</v>
      </c>
      <c r="BA107" s="1" t="s">
        <v>117</v>
      </c>
      <c r="BB107" s="1" t="s">
        <v>203</v>
      </c>
      <c r="BC107" s="1" t="s">
        <v>203</v>
      </c>
    </row>
    <row r="108" spans="1:55" x14ac:dyDescent="0.3">
      <c r="A108" s="7" t="s">
        <v>924</v>
      </c>
      <c r="B108" s="1" t="s">
        <v>473</v>
      </c>
      <c r="C108" s="1">
        <v>3</v>
      </c>
      <c r="D108" s="1" t="s">
        <v>13</v>
      </c>
      <c r="E108" s="1" t="s">
        <v>13</v>
      </c>
      <c r="F108" s="1" t="s">
        <v>13</v>
      </c>
      <c r="G108" s="1" t="s">
        <v>39</v>
      </c>
      <c r="H108" s="1" t="s">
        <v>12</v>
      </c>
      <c r="I108" s="1" t="s">
        <v>13</v>
      </c>
      <c r="J108" s="1" t="s">
        <v>12</v>
      </c>
      <c r="K108" s="1" t="s">
        <v>12</v>
      </c>
      <c r="L108" s="1" t="s">
        <v>13</v>
      </c>
      <c r="M108" s="1" t="s">
        <v>935</v>
      </c>
      <c r="N108" s="1" t="s">
        <v>936</v>
      </c>
      <c r="O108" s="1" t="s">
        <v>936</v>
      </c>
      <c r="P108" s="7" t="s">
        <v>937</v>
      </c>
      <c r="Q108" s="1" t="s">
        <v>936</v>
      </c>
      <c r="R108" s="1" t="s">
        <v>936</v>
      </c>
      <c r="S108" s="1" t="s">
        <v>936</v>
      </c>
      <c r="T108" s="1" t="s">
        <v>936</v>
      </c>
      <c r="U108" s="1" t="s">
        <v>936</v>
      </c>
      <c r="V108" s="1" t="s">
        <v>936</v>
      </c>
      <c r="W108" s="1" t="s">
        <v>936</v>
      </c>
      <c r="X108" s="1" t="s">
        <v>935</v>
      </c>
      <c r="Y108" s="1" t="s">
        <v>935</v>
      </c>
      <c r="Z108" s="1" t="s">
        <v>936</v>
      </c>
      <c r="AA108" s="1" t="s">
        <v>936</v>
      </c>
      <c r="AB108" s="1" t="s">
        <v>938</v>
      </c>
      <c r="AC108" s="7" t="s">
        <v>937</v>
      </c>
      <c r="AD108" s="1" t="s">
        <v>938</v>
      </c>
      <c r="AE108" s="1" t="s">
        <v>952</v>
      </c>
      <c r="AF108" s="1" t="s">
        <v>952</v>
      </c>
      <c r="AG108" s="1" t="s">
        <v>952</v>
      </c>
      <c r="AH108" s="1" t="s">
        <v>954</v>
      </c>
      <c r="AI108" s="1" t="s">
        <v>952</v>
      </c>
      <c r="AJ108" s="1" t="s">
        <v>952</v>
      </c>
      <c r="AK108" s="1" t="s">
        <v>952</v>
      </c>
      <c r="AL108" s="1" t="s">
        <v>954</v>
      </c>
      <c r="AM108" s="1" t="s">
        <v>952</v>
      </c>
      <c r="AN108" s="1" t="s">
        <v>951</v>
      </c>
      <c r="AO108" s="1" t="s">
        <v>952</v>
      </c>
      <c r="AP108" s="1" t="s">
        <v>955</v>
      </c>
      <c r="AQ108" s="1" t="s">
        <v>955</v>
      </c>
      <c r="AR108" s="1" t="s">
        <v>952</v>
      </c>
      <c r="AS108" s="1" t="s">
        <v>952</v>
      </c>
      <c r="AT108" s="1" t="s">
        <v>952</v>
      </c>
      <c r="AU108" s="1" t="s">
        <v>952</v>
      </c>
      <c r="AV108" s="1" t="s">
        <v>952</v>
      </c>
      <c r="AW108" s="1" t="s">
        <v>954</v>
      </c>
      <c r="AX108" s="1" t="s">
        <v>954</v>
      </c>
      <c r="AY108" s="7" t="s">
        <v>991</v>
      </c>
      <c r="AZ108" s="1" t="s">
        <v>117</v>
      </c>
      <c r="BA108" s="1" t="s">
        <v>117</v>
      </c>
      <c r="BB108" s="1" t="s">
        <v>203</v>
      </c>
      <c r="BC108" s="1" t="s">
        <v>203</v>
      </c>
    </row>
    <row r="109" spans="1:55" x14ac:dyDescent="0.3">
      <c r="A109" s="7" t="s">
        <v>924</v>
      </c>
      <c r="B109" s="1" t="s">
        <v>474</v>
      </c>
      <c r="C109" s="1">
        <v>2</v>
      </c>
      <c r="D109" s="1" t="s">
        <v>39</v>
      </c>
      <c r="E109" s="1" t="s">
        <v>39</v>
      </c>
      <c r="F109" s="1" t="s">
        <v>13</v>
      </c>
      <c r="G109" s="1" t="s">
        <v>12</v>
      </c>
      <c r="H109" s="1" t="s">
        <v>29</v>
      </c>
      <c r="I109" s="1" t="s">
        <v>29</v>
      </c>
      <c r="J109" s="1" t="s">
        <v>12</v>
      </c>
      <c r="K109" s="1" t="s">
        <v>12</v>
      </c>
      <c r="L109" s="1" t="s">
        <v>12</v>
      </c>
      <c r="M109" s="1" t="s">
        <v>935</v>
      </c>
      <c r="N109" s="1" t="s">
        <v>936</v>
      </c>
      <c r="O109" s="1" t="s">
        <v>936</v>
      </c>
      <c r="P109" s="1" t="s">
        <v>936</v>
      </c>
      <c r="Q109" s="1" t="s">
        <v>938</v>
      </c>
      <c r="R109" s="1" t="s">
        <v>938</v>
      </c>
      <c r="S109" s="1" t="s">
        <v>936</v>
      </c>
      <c r="T109" s="1" t="s">
        <v>936</v>
      </c>
      <c r="U109" s="1" t="s">
        <v>938</v>
      </c>
      <c r="V109" s="1" t="s">
        <v>938</v>
      </c>
      <c r="W109" s="1" t="s">
        <v>936</v>
      </c>
      <c r="X109" s="1" t="s">
        <v>935</v>
      </c>
      <c r="Y109" s="1" t="s">
        <v>935</v>
      </c>
      <c r="Z109" s="1" t="s">
        <v>938</v>
      </c>
      <c r="AA109" s="1" t="s">
        <v>936</v>
      </c>
      <c r="AB109" s="1" t="s">
        <v>936</v>
      </c>
      <c r="AC109" s="7" t="s">
        <v>937</v>
      </c>
      <c r="AD109" s="1" t="s">
        <v>938</v>
      </c>
      <c r="AE109" s="1" t="s">
        <v>954</v>
      </c>
      <c r="AF109" s="1" t="s">
        <v>954</v>
      </c>
      <c r="AG109" s="1" t="s">
        <v>955</v>
      </c>
      <c r="AH109" s="1" t="s">
        <v>955</v>
      </c>
      <c r="AI109" s="1" t="s">
        <v>955</v>
      </c>
      <c r="AJ109" s="1" t="s">
        <v>955</v>
      </c>
      <c r="AK109" s="1" t="s">
        <v>955</v>
      </c>
      <c r="AL109" s="1" t="s">
        <v>955</v>
      </c>
      <c r="AM109" s="1" t="s">
        <v>955</v>
      </c>
      <c r="AN109" s="1" t="s">
        <v>953</v>
      </c>
      <c r="AO109" s="1" t="s">
        <v>955</v>
      </c>
      <c r="AP109" s="1" t="s">
        <v>955</v>
      </c>
      <c r="AQ109" s="1" t="s">
        <v>952</v>
      </c>
      <c r="AR109" s="1" t="s">
        <v>955</v>
      </c>
      <c r="AS109" s="1" t="s">
        <v>954</v>
      </c>
      <c r="AT109" s="1" t="s">
        <v>954</v>
      </c>
      <c r="AU109" s="1" t="s">
        <v>954</v>
      </c>
      <c r="AV109" s="1" t="s">
        <v>951</v>
      </c>
      <c r="AW109" s="1" t="s">
        <v>953</v>
      </c>
      <c r="AX109" s="1" t="s">
        <v>952</v>
      </c>
      <c r="AY109" s="7" t="s">
        <v>991</v>
      </c>
      <c r="AZ109" s="1" t="s">
        <v>203</v>
      </c>
      <c r="BA109" s="1" t="s">
        <v>117</v>
      </c>
      <c r="BB109" s="1" t="s">
        <v>203</v>
      </c>
      <c r="BC109" s="1" t="s">
        <v>203</v>
      </c>
    </row>
    <row r="110" spans="1:55" x14ac:dyDescent="0.3">
      <c r="A110" s="7" t="s">
        <v>928</v>
      </c>
      <c r="B110" s="1" t="s">
        <v>473</v>
      </c>
      <c r="C110" s="1">
        <v>3</v>
      </c>
      <c r="D110" s="1" t="s">
        <v>12</v>
      </c>
      <c r="E110" s="1" t="s">
        <v>39</v>
      </c>
      <c r="F110" s="1" t="s">
        <v>12</v>
      </c>
      <c r="G110" s="1" t="s">
        <v>29</v>
      </c>
      <c r="H110" s="1" t="s">
        <v>29</v>
      </c>
      <c r="I110" s="1" t="s">
        <v>29</v>
      </c>
      <c r="J110" s="1" t="s">
        <v>13</v>
      </c>
      <c r="K110" s="1" t="s">
        <v>12</v>
      </c>
      <c r="L110" s="1" t="s">
        <v>12</v>
      </c>
      <c r="M110" s="1" t="s">
        <v>935</v>
      </c>
      <c r="N110" s="7" t="s">
        <v>937</v>
      </c>
      <c r="O110" s="1" t="s">
        <v>936</v>
      </c>
      <c r="P110" s="1" t="s">
        <v>936</v>
      </c>
      <c r="Q110" s="1" t="s">
        <v>936</v>
      </c>
      <c r="R110" s="1" t="s">
        <v>936</v>
      </c>
      <c r="S110" s="1" t="s">
        <v>938</v>
      </c>
      <c r="T110" s="1" t="s">
        <v>938</v>
      </c>
      <c r="U110" s="1" t="s">
        <v>936</v>
      </c>
      <c r="V110" s="1" t="s">
        <v>936</v>
      </c>
      <c r="W110" s="1" t="s">
        <v>936</v>
      </c>
      <c r="X110" s="1" t="s">
        <v>935</v>
      </c>
      <c r="Y110" s="1" t="s">
        <v>938</v>
      </c>
      <c r="Z110" s="1" t="s">
        <v>935</v>
      </c>
      <c r="AA110" s="1" t="s">
        <v>938</v>
      </c>
      <c r="AB110" s="1" t="s">
        <v>936</v>
      </c>
      <c r="AC110" s="7" t="s">
        <v>937</v>
      </c>
      <c r="AD110" s="1" t="s">
        <v>935</v>
      </c>
      <c r="AE110" s="1" t="s">
        <v>954</v>
      </c>
      <c r="AF110" s="1" t="s">
        <v>952</v>
      </c>
      <c r="AG110" s="1" t="s">
        <v>954</v>
      </c>
      <c r="AH110" s="1" t="s">
        <v>952</v>
      </c>
      <c r="AI110" s="1" t="s">
        <v>952</v>
      </c>
      <c r="AJ110" s="1" t="s">
        <v>954</v>
      </c>
      <c r="AK110" s="1" t="s">
        <v>954</v>
      </c>
      <c r="AL110" s="1" t="s">
        <v>952</v>
      </c>
      <c r="AM110" s="1" t="s">
        <v>952</v>
      </c>
      <c r="AN110" s="1" t="s">
        <v>952</v>
      </c>
      <c r="AO110" s="1" t="s">
        <v>955</v>
      </c>
      <c r="AP110" s="1" t="s">
        <v>955</v>
      </c>
      <c r="AQ110" s="1" t="s">
        <v>951</v>
      </c>
      <c r="AR110" s="1" t="s">
        <v>955</v>
      </c>
      <c r="AS110" s="1" t="s">
        <v>955</v>
      </c>
      <c r="AT110" s="1" t="s">
        <v>954</v>
      </c>
      <c r="AU110" s="1" t="s">
        <v>952</v>
      </c>
      <c r="AV110" s="1" t="s">
        <v>955</v>
      </c>
      <c r="AW110" s="1" t="s">
        <v>955</v>
      </c>
      <c r="AX110" s="1" t="s">
        <v>952</v>
      </c>
      <c r="AY110" s="7" t="s">
        <v>991</v>
      </c>
      <c r="AZ110" s="1" t="s">
        <v>203</v>
      </c>
      <c r="BA110" s="1" t="s">
        <v>203</v>
      </c>
      <c r="BB110" s="1" t="s">
        <v>203</v>
      </c>
      <c r="BC110" s="1" t="s">
        <v>203</v>
      </c>
    </row>
    <row r="111" spans="1:55" x14ac:dyDescent="0.3">
      <c r="A111" s="7" t="s">
        <v>925</v>
      </c>
      <c r="B111" s="1" t="s">
        <v>473</v>
      </c>
      <c r="C111" s="1">
        <v>1</v>
      </c>
      <c r="D111" s="1" t="s">
        <v>13</v>
      </c>
      <c r="E111" s="1" t="s">
        <v>13</v>
      </c>
      <c r="F111" s="1" t="s">
        <v>13</v>
      </c>
      <c r="G111" s="1" t="s">
        <v>13</v>
      </c>
      <c r="H111" s="1" t="s">
        <v>29</v>
      </c>
      <c r="I111" s="1" t="s">
        <v>29</v>
      </c>
      <c r="J111" s="1" t="s">
        <v>12</v>
      </c>
      <c r="K111" s="1" t="s">
        <v>39</v>
      </c>
      <c r="L111" s="1" t="s">
        <v>13</v>
      </c>
      <c r="M111" s="7" t="s">
        <v>937</v>
      </c>
      <c r="N111" s="1" t="s">
        <v>936</v>
      </c>
      <c r="O111" s="7" t="s">
        <v>937</v>
      </c>
      <c r="P111" s="7" t="s">
        <v>937</v>
      </c>
      <c r="Q111" s="1" t="s">
        <v>936</v>
      </c>
      <c r="R111" s="7" t="s">
        <v>937</v>
      </c>
      <c r="S111" s="7" t="s">
        <v>937</v>
      </c>
      <c r="T111" s="1" t="s">
        <v>936</v>
      </c>
      <c r="U111" s="7" t="s">
        <v>937</v>
      </c>
      <c r="V111" s="7" t="s">
        <v>937</v>
      </c>
      <c r="W111" s="7" t="s">
        <v>937</v>
      </c>
      <c r="X111" s="1" t="s">
        <v>936</v>
      </c>
      <c r="Y111" s="1" t="s">
        <v>936</v>
      </c>
      <c r="Z111" s="1" t="s">
        <v>936</v>
      </c>
      <c r="AA111" s="7" t="s">
        <v>937</v>
      </c>
      <c r="AB111" s="1" t="s">
        <v>936</v>
      </c>
      <c r="AC111" s="1" t="s">
        <v>938</v>
      </c>
      <c r="AD111" s="1" t="s">
        <v>936</v>
      </c>
      <c r="AE111" s="1" t="s">
        <v>955</v>
      </c>
      <c r="AF111" s="1" t="s">
        <v>954</v>
      </c>
      <c r="AG111" s="1" t="s">
        <v>955</v>
      </c>
      <c r="AH111" s="1" t="s">
        <v>955</v>
      </c>
      <c r="AI111" s="1" t="s">
        <v>955</v>
      </c>
      <c r="AJ111" s="1" t="s">
        <v>955</v>
      </c>
      <c r="AK111" s="1" t="s">
        <v>954</v>
      </c>
      <c r="AL111" s="1" t="s">
        <v>953</v>
      </c>
      <c r="AM111" s="1" t="s">
        <v>953</v>
      </c>
      <c r="AN111" s="1" t="s">
        <v>953</v>
      </c>
      <c r="AO111" s="1" t="s">
        <v>955</v>
      </c>
      <c r="AP111" s="1" t="s">
        <v>955</v>
      </c>
      <c r="AQ111" s="1" t="s">
        <v>953</v>
      </c>
      <c r="AR111" s="1" t="s">
        <v>953</v>
      </c>
      <c r="AS111" s="1" t="s">
        <v>954</v>
      </c>
      <c r="AT111" s="1" t="s">
        <v>955</v>
      </c>
      <c r="AU111" s="1" t="s">
        <v>952</v>
      </c>
      <c r="AV111" s="1" t="s">
        <v>951</v>
      </c>
      <c r="AW111" s="1" t="s">
        <v>953</v>
      </c>
      <c r="AX111" s="1" t="s">
        <v>955</v>
      </c>
      <c r="AY111" s="7" t="s">
        <v>991</v>
      </c>
      <c r="AZ111" s="1" t="s">
        <v>203</v>
      </c>
      <c r="BA111" s="1" t="s">
        <v>203</v>
      </c>
      <c r="BB111" s="1" t="s">
        <v>203</v>
      </c>
      <c r="BC111" s="1" t="s">
        <v>203</v>
      </c>
    </row>
    <row r="112" spans="1:55" x14ac:dyDescent="0.3">
      <c r="A112" s="7" t="s">
        <v>926</v>
      </c>
      <c r="B112" s="1" t="s">
        <v>473</v>
      </c>
      <c r="C112" s="1">
        <v>4</v>
      </c>
      <c r="D112" s="1" t="s">
        <v>13</v>
      </c>
      <c r="E112" s="1" t="s">
        <v>13</v>
      </c>
      <c r="F112" s="1" t="s">
        <v>13</v>
      </c>
      <c r="G112" s="1" t="s">
        <v>13</v>
      </c>
      <c r="H112" s="1" t="s">
        <v>13</v>
      </c>
      <c r="I112" s="1" t="s">
        <v>39</v>
      </c>
      <c r="J112" s="1" t="s">
        <v>39</v>
      </c>
      <c r="K112" s="1" t="s">
        <v>39</v>
      </c>
      <c r="L112" s="1" t="s">
        <v>13</v>
      </c>
      <c r="M112" s="7" t="s">
        <v>937</v>
      </c>
      <c r="N112" s="7" t="s">
        <v>937</v>
      </c>
      <c r="O112" s="7" t="s">
        <v>937</v>
      </c>
      <c r="P112" s="7" t="s">
        <v>937</v>
      </c>
      <c r="Q112" s="7" t="s">
        <v>937</v>
      </c>
      <c r="R112" s="1" t="s">
        <v>938</v>
      </c>
      <c r="S112" s="1" t="s">
        <v>936</v>
      </c>
      <c r="T112" s="1" t="s">
        <v>938</v>
      </c>
      <c r="U112" s="1" t="s">
        <v>936</v>
      </c>
      <c r="V112" s="1" t="s">
        <v>936</v>
      </c>
      <c r="W112" s="1" t="s">
        <v>938</v>
      </c>
      <c r="X112" s="7" t="s">
        <v>937</v>
      </c>
      <c r="Y112" s="1" t="s">
        <v>935</v>
      </c>
      <c r="Z112" s="1" t="s">
        <v>935</v>
      </c>
      <c r="AA112" s="7" t="s">
        <v>937</v>
      </c>
      <c r="AB112" s="1" t="s">
        <v>938</v>
      </c>
      <c r="AC112" s="1" t="s">
        <v>936</v>
      </c>
      <c r="AD112" s="1" t="s">
        <v>936</v>
      </c>
      <c r="AE112" s="1" t="s">
        <v>953</v>
      </c>
      <c r="AF112" s="1" t="s">
        <v>953</v>
      </c>
      <c r="AG112" s="1" t="s">
        <v>953</v>
      </c>
      <c r="AH112" s="1" t="s">
        <v>953</v>
      </c>
      <c r="AI112" s="1" t="s">
        <v>955</v>
      </c>
      <c r="AJ112" s="1" t="s">
        <v>953</v>
      </c>
      <c r="AK112" s="1" t="s">
        <v>952</v>
      </c>
      <c r="AL112" s="1" t="s">
        <v>952</v>
      </c>
      <c r="AM112" s="1" t="s">
        <v>951</v>
      </c>
      <c r="AN112" s="1" t="s">
        <v>951</v>
      </c>
      <c r="AO112" s="1" t="s">
        <v>953</v>
      </c>
      <c r="AP112" s="1" t="s">
        <v>951</v>
      </c>
      <c r="AQ112" s="1" t="s">
        <v>951</v>
      </c>
      <c r="AR112" s="1" t="s">
        <v>954</v>
      </c>
      <c r="AS112" s="1" t="s">
        <v>952</v>
      </c>
      <c r="AT112" s="1" t="s">
        <v>955</v>
      </c>
      <c r="AU112" s="1" t="s">
        <v>954</v>
      </c>
      <c r="AV112" s="1" t="s">
        <v>955</v>
      </c>
      <c r="AW112" s="1" t="s">
        <v>955</v>
      </c>
      <c r="AX112" s="1" t="s">
        <v>955</v>
      </c>
      <c r="AY112" s="7" t="s">
        <v>991</v>
      </c>
      <c r="AZ112" s="1" t="s">
        <v>203</v>
      </c>
      <c r="BA112" s="1" t="s">
        <v>203</v>
      </c>
      <c r="BB112" s="1" t="s">
        <v>203</v>
      </c>
      <c r="BC112" s="1" t="s">
        <v>203</v>
      </c>
    </row>
    <row r="113" spans="1:55" x14ac:dyDescent="0.3">
      <c r="A113" s="7" t="s">
        <v>925</v>
      </c>
      <c r="B113" s="1" t="s">
        <v>473</v>
      </c>
      <c r="C113" s="1">
        <v>4</v>
      </c>
      <c r="D113" s="1" t="s">
        <v>12</v>
      </c>
      <c r="E113" s="1" t="s">
        <v>13</v>
      </c>
      <c r="F113" s="1" t="s">
        <v>39</v>
      </c>
      <c r="G113" s="1" t="s">
        <v>39</v>
      </c>
      <c r="H113" s="1" t="s">
        <v>39</v>
      </c>
      <c r="I113" s="1" t="s">
        <v>39</v>
      </c>
      <c r="J113" s="1" t="s">
        <v>39</v>
      </c>
      <c r="K113" s="1" t="s">
        <v>39</v>
      </c>
      <c r="L113" s="1" t="s">
        <v>39</v>
      </c>
      <c r="M113" s="1" t="s">
        <v>935</v>
      </c>
      <c r="N113" s="7" t="s">
        <v>937</v>
      </c>
      <c r="O113" s="1" t="s">
        <v>936</v>
      </c>
      <c r="P113" s="7" t="s">
        <v>937</v>
      </c>
      <c r="Q113" s="1" t="s">
        <v>936</v>
      </c>
      <c r="R113" s="1" t="s">
        <v>936</v>
      </c>
      <c r="S113" s="7" t="s">
        <v>937</v>
      </c>
      <c r="T113" s="1" t="s">
        <v>936</v>
      </c>
      <c r="U113" s="1" t="s">
        <v>936</v>
      </c>
      <c r="V113" s="7" t="s">
        <v>937</v>
      </c>
      <c r="W113" s="1" t="s">
        <v>936</v>
      </c>
      <c r="X113" s="1" t="s">
        <v>936</v>
      </c>
      <c r="Y113" s="1" t="s">
        <v>935</v>
      </c>
      <c r="Z113" s="1" t="s">
        <v>935</v>
      </c>
      <c r="AA113" s="1" t="s">
        <v>936</v>
      </c>
      <c r="AB113" s="1" t="s">
        <v>936</v>
      </c>
      <c r="AC113" s="1" t="s">
        <v>936</v>
      </c>
      <c r="AD113" s="1" t="s">
        <v>936</v>
      </c>
      <c r="AE113" s="1" t="s">
        <v>954</v>
      </c>
      <c r="AF113" s="1" t="s">
        <v>953</v>
      </c>
      <c r="AG113" s="1" t="s">
        <v>954</v>
      </c>
      <c r="AH113" s="1" t="s">
        <v>954</v>
      </c>
      <c r="AI113" s="1" t="s">
        <v>952</v>
      </c>
      <c r="AJ113" s="1" t="s">
        <v>953</v>
      </c>
      <c r="AK113" s="1" t="s">
        <v>955</v>
      </c>
      <c r="AL113" s="1" t="s">
        <v>955</v>
      </c>
      <c r="AM113" s="1" t="s">
        <v>954</v>
      </c>
      <c r="AN113" s="1" t="s">
        <v>954</v>
      </c>
      <c r="AO113" s="1" t="s">
        <v>955</v>
      </c>
      <c r="AP113" s="1" t="s">
        <v>955</v>
      </c>
      <c r="AQ113" s="1" t="s">
        <v>954</v>
      </c>
      <c r="AR113" s="1" t="s">
        <v>955</v>
      </c>
      <c r="AS113" s="1" t="s">
        <v>954</v>
      </c>
      <c r="AT113" s="1" t="s">
        <v>953</v>
      </c>
      <c r="AU113" s="1" t="s">
        <v>955</v>
      </c>
      <c r="AV113" s="1" t="s">
        <v>954</v>
      </c>
      <c r="AW113" s="1" t="s">
        <v>954</v>
      </c>
      <c r="AX113" s="1" t="s">
        <v>954</v>
      </c>
      <c r="AY113" s="7" t="s">
        <v>991</v>
      </c>
      <c r="AZ113" s="1" t="s">
        <v>117</v>
      </c>
      <c r="BA113" s="1" t="s">
        <v>117</v>
      </c>
      <c r="BB113" s="1" t="s">
        <v>203</v>
      </c>
      <c r="BC113" s="1" t="s">
        <v>203</v>
      </c>
    </row>
    <row r="114" spans="1:55" x14ac:dyDescent="0.3">
      <c r="A114" s="7" t="s">
        <v>925</v>
      </c>
      <c r="B114" s="1" t="s">
        <v>473</v>
      </c>
      <c r="C114" s="1">
        <v>4</v>
      </c>
      <c r="D114" s="1" t="s">
        <v>44</v>
      </c>
      <c r="E114" s="1" t="s">
        <v>13</v>
      </c>
      <c r="F114" s="1" t="s">
        <v>13</v>
      </c>
      <c r="G114" s="1" t="s">
        <v>13</v>
      </c>
      <c r="H114" s="1" t="s">
        <v>12</v>
      </c>
      <c r="I114" s="1" t="s">
        <v>29</v>
      </c>
      <c r="J114" s="1" t="s">
        <v>39</v>
      </c>
      <c r="K114" s="1" t="s">
        <v>39</v>
      </c>
      <c r="L114" s="1" t="s">
        <v>12</v>
      </c>
      <c r="M114" s="1" t="s">
        <v>935</v>
      </c>
      <c r="N114" s="7" t="s">
        <v>937</v>
      </c>
      <c r="O114" s="7" t="s">
        <v>937</v>
      </c>
      <c r="P114" s="7" t="s">
        <v>937</v>
      </c>
      <c r="Q114" s="1" t="s">
        <v>936</v>
      </c>
      <c r="R114" s="1" t="s">
        <v>936</v>
      </c>
      <c r="S114" s="1" t="s">
        <v>936</v>
      </c>
      <c r="T114" s="1" t="s">
        <v>936</v>
      </c>
      <c r="U114" s="1" t="s">
        <v>935</v>
      </c>
      <c r="V114" s="1" t="s">
        <v>938</v>
      </c>
      <c r="W114" s="1" t="s">
        <v>938</v>
      </c>
      <c r="X114" s="1" t="s">
        <v>935</v>
      </c>
      <c r="Y114" s="1" t="s">
        <v>935</v>
      </c>
      <c r="Z114" s="1" t="s">
        <v>935</v>
      </c>
      <c r="AA114" s="1" t="s">
        <v>936</v>
      </c>
      <c r="AB114" s="1" t="s">
        <v>938</v>
      </c>
      <c r="AC114" s="7" t="s">
        <v>937</v>
      </c>
      <c r="AD114" s="1" t="s">
        <v>936</v>
      </c>
      <c r="AE114" s="1" t="s">
        <v>954</v>
      </c>
      <c r="AF114" s="1" t="s">
        <v>954</v>
      </c>
      <c r="AG114" s="1" t="s">
        <v>952</v>
      </c>
      <c r="AH114" s="1" t="s">
        <v>952</v>
      </c>
      <c r="AI114" s="1" t="s">
        <v>951</v>
      </c>
      <c r="AJ114" s="1" t="s">
        <v>954</v>
      </c>
      <c r="AK114" s="1" t="s">
        <v>951</v>
      </c>
      <c r="AL114" s="1" t="s">
        <v>951</v>
      </c>
      <c r="AM114" s="1" t="s">
        <v>954</v>
      </c>
      <c r="AN114" s="1" t="s">
        <v>951</v>
      </c>
      <c r="AO114" s="1" t="s">
        <v>951</v>
      </c>
      <c r="AP114" s="1" t="s">
        <v>952</v>
      </c>
      <c r="AQ114" s="1" t="s">
        <v>951</v>
      </c>
      <c r="AR114" s="1" t="s">
        <v>951</v>
      </c>
      <c r="AS114" s="1" t="s">
        <v>954</v>
      </c>
      <c r="AT114" s="1" t="s">
        <v>951</v>
      </c>
      <c r="AU114" s="1" t="s">
        <v>955</v>
      </c>
      <c r="AV114" s="1" t="s">
        <v>955</v>
      </c>
      <c r="AW114" s="1" t="s">
        <v>955</v>
      </c>
      <c r="AX114" s="1" t="s">
        <v>955</v>
      </c>
      <c r="AY114" s="7" t="s">
        <v>991</v>
      </c>
      <c r="AZ114" s="1" t="s">
        <v>203</v>
      </c>
      <c r="BA114" s="1" t="s">
        <v>117</v>
      </c>
      <c r="BB114" s="1" t="s">
        <v>203</v>
      </c>
      <c r="BC114" s="1" t="s">
        <v>203</v>
      </c>
    </row>
    <row r="115" spans="1:55" x14ac:dyDescent="0.3">
      <c r="A115" s="7" t="s">
        <v>924</v>
      </c>
      <c r="B115" s="1" t="s">
        <v>473</v>
      </c>
      <c r="C115" s="1">
        <v>4</v>
      </c>
      <c r="D115" s="1" t="s">
        <v>12</v>
      </c>
      <c r="E115" s="1" t="s">
        <v>13</v>
      </c>
      <c r="F115" s="1" t="s">
        <v>13</v>
      </c>
      <c r="G115" s="1" t="s">
        <v>13</v>
      </c>
      <c r="H115" s="1" t="s">
        <v>12</v>
      </c>
      <c r="I115" s="1" t="s">
        <v>12</v>
      </c>
      <c r="J115" s="1" t="s">
        <v>13</v>
      </c>
      <c r="K115" s="1" t="s">
        <v>12</v>
      </c>
      <c r="L115" s="1" t="s">
        <v>12</v>
      </c>
      <c r="M115" s="7" t="s">
        <v>937</v>
      </c>
      <c r="N115" s="7" t="s">
        <v>937</v>
      </c>
      <c r="O115" s="1" t="s">
        <v>936</v>
      </c>
      <c r="P115" s="1" t="s">
        <v>936</v>
      </c>
      <c r="Q115" s="7" t="s">
        <v>937</v>
      </c>
      <c r="R115" s="7" t="s">
        <v>937</v>
      </c>
      <c r="S115" s="1" t="s">
        <v>936</v>
      </c>
      <c r="T115" s="1" t="s">
        <v>936</v>
      </c>
      <c r="U115" s="1" t="s">
        <v>936</v>
      </c>
      <c r="V115" s="1" t="s">
        <v>936</v>
      </c>
      <c r="W115" s="1" t="s">
        <v>936</v>
      </c>
      <c r="X115" s="1" t="s">
        <v>936</v>
      </c>
      <c r="Y115" s="1" t="s">
        <v>936</v>
      </c>
      <c r="Z115" s="1" t="s">
        <v>936</v>
      </c>
      <c r="AA115" s="1" t="s">
        <v>936</v>
      </c>
      <c r="AB115" s="1" t="s">
        <v>936</v>
      </c>
      <c r="AC115" s="1" t="s">
        <v>936</v>
      </c>
      <c r="AD115" s="1" t="s">
        <v>936</v>
      </c>
      <c r="AE115" s="1" t="s">
        <v>953</v>
      </c>
      <c r="AF115" s="1" t="s">
        <v>952</v>
      </c>
      <c r="AG115" s="1" t="s">
        <v>952</v>
      </c>
      <c r="AH115" s="1" t="s">
        <v>952</v>
      </c>
      <c r="AI115" s="1" t="s">
        <v>953</v>
      </c>
      <c r="AJ115" s="1" t="s">
        <v>952</v>
      </c>
      <c r="AK115" s="1" t="s">
        <v>952</v>
      </c>
      <c r="AL115" s="1" t="s">
        <v>952</v>
      </c>
      <c r="AM115" s="1" t="s">
        <v>952</v>
      </c>
      <c r="AN115" s="1" t="s">
        <v>951</v>
      </c>
      <c r="AO115" s="1" t="s">
        <v>954</v>
      </c>
      <c r="AP115" s="1" t="s">
        <v>952</v>
      </c>
      <c r="AQ115" s="1" t="s">
        <v>951</v>
      </c>
      <c r="AR115" s="1" t="s">
        <v>951</v>
      </c>
      <c r="AS115" s="1" t="s">
        <v>952</v>
      </c>
      <c r="AT115" s="1" t="s">
        <v>952</v>
      </c>
      <c r="AU115" s="1" t="s">
        <v>951</v>
      </c>
      <c r="AV115" s="1" t="s">
        <v>952</v>
      </c>
      <c r="AW115" s="1" t="s">
        <v>951</v>
      </c>
      <c r="AX115" s="1" t="s">
        <v>951</v>
      </c>
      <c r="AY115" s="7" t="s">
        <v>991</v>
      </c>
      <c r="AZ115" s="1" t="s">
        <v>117</v>
      </c>
      <c r="BA115" s="1" t="s">
        <v>117</v>
      </c>
      <c r="BB115" s="1" t="s">
        <v>203</v>
      </c>
      <c r="BC115" s="1" t="s">
        <v>117</v>
      </c>
    </row>
    <row r="116" spans="1:55" x14ac:dyDescent="0.3">
      <c r="A116" s="7" t="s">
        <v>925</v>
      </c>
      <c r="B116" s="1" t="s">
        <v>473</v>
      </c>
      <c r="C116" s="1">
        <v>4</v>
      </c>
      <c r="D116" s="1" t="s">
        <v>44</v>
      </c>
      <c r="E116" s="1" t="s">
        <v>13</v>
      </c>
      <c r="F116" s="1" t="s">
        <v>44</v>
      </c>
      <c r="G116" s="1" t="s">
        <v>13</v>
      </c>
      <c r="H116" s="1" t="s">
        <v>13</v>
      </c>
      <c r="I116" s="1" t="s">
        <v>39</v>
      </c>
      <c r="J116" s="1" t="s">
        <v>39</v>
      </c>
      <c r="K116" s="1" t="s">
        <v>39</v>
      </c>
      <c r="L116" s="1" t="s">
        <v>44</v>
      </c>
      <c r="M116" s="1" t="s">
        <v>935</v>
      </c>
      <c r="N116" s="7" t="s">
        <v>937</v>
      </c>
      <c r="O116" s="1" t="s">
        <v>938</v>
      </c>
      <c r="P116" s="1" t="s">
        <v>935</v>
      </c>
      <c r="Q116" s="1" t="s">
        <v>936</v>
      </c>
      <c r="R116" s="7" t="s">
        <v>937</v>
      </c>
      <c r="S116" s="7" t="s">
        <v>937</v>
      </c>
      <c r="T116" s="7" t="s">
        <v>937</v>
      </c>
      <c r="U116" s="1" t="s">
        <v>936</v>
      </c>
      <c r="V116" s="1" t="s">
        <v>936</v>
      </c>
      <c r="W116" s="7" t="s">
        <v>937</v>
      </c>
      <c r="X116" s="1" t="s">
        <v>938</v>
      </c>
      <c r="Y116" s="1" t="s">
        <v>938</v>
      </c>
      <c r="Z116" s="1" t="s">
        <v>938</v>
      </c>
      <c r="AA116" s="1" t="s">
        <v>936</v>
      </c>
      <c r="AB116" s="1" t="s">
        <v>936</v>
      </c>
      <c r="AC116" s="7" t="s">
        <v>937</v>
      </c>
      <c r="AD116" s="1" t="s">
        <v>936</v>
      </c>
      <c r="AE116" s="1" t="s">
        <v>952</v>
      </c>
      <c r="AF116" s="1" t="s">
        <v>952</v>
      </c>
      <c r="AG116" s="1" t="s">
        <v>953</v>
      </c>
      <c r="AH116" s="1" t="s">
        <v>952</v>
      </c>
      <c r="AI116" s="1" t="s">
        <v>954</v>
      </c>
      <c r="AJ116" s="1" t="s">
        <v>953</v>
      </c>
      <c r="AK116" s="1" t="s">
        <v>953</v>
      </c>
      <c r="AL116" s="1" t="s">
        <v>954</v>
      </c>
      <c r="AM116" s="1" t="s">
        <v>953</v>
      </c>
      <c r="AN116" s="1" t="s">
        <v>951</v>
      </c>
      <c r="AO116" s="1" t="s">
        <v>955</v>
      </c>
      <c r="AP116" s="1" t="s">
        <v>954</v>
      </c>
      <c r="AQ116" s="1" t="s">
        <v>951</v>
      </c>
      <c r="AR116" s="1" t="s">
        <v>951</v>
      </c>
      <c r="AS116" s="1" t="s">
        <v>953</v>
      </c>
      <c r="AT116" s="1" t="s">
        <v>955</v>
      </c>
      <c r="AU116" s="1" t="s">
        <v>951</v>
      </c>
      <c r="AV116" s="1" t="s">
        <v>951</v>
      </c>
      <c r="AW116" s="1" t="s">
        <v>955</v>
      </c>
      <c r="AX116" s="1" t="s">
        <v>952</v>
      </c>
      <c r="AY116" s="7" t="s">
        <v>991</v>
      </c>
      <c r="AZ116" s="1" t="s">
        <v>203</v>
      </c>
      <c r="BA116" s="1" t="s">
        <v>203</v>
      </c>
      <c r="BB116" s="1" t="s">
        <v>203</v>
      </c>
      <c r="BC116" s="1" t="s">
        <v>117</v>
      </c>
    </row>
    <row r="117" spans="1:55" x14ac:dyDescent="0.3">
      <c r="A117" s="7" t="s">
        <v>925</v>
      </c>
      <c r="B117" s="1" t="s">
        <v>473</v>
      </c>
      <c r="C117" s="1">
        <v>3</v>
      </c>
      <c r="D117" s="1" t="s">
        <v>12</v>
      </c>
      <c r="E117" s="1" t="s">
        <v>13</v>
      </c>
      <c r="F117" s="1" t="s">
        <v>13</v>
      </c>
      <c r="G117" s="1" t="s">
        <v>13</v>
      </c>
      <c r="H117" s="1" t="s">
        <v>12</v>
      </c>
      <c r="I117" s="1" t="s">
        <v>12</v>
      </c>
      <c r="J117" s="1" t="s">
        <v>12</v>
      </c>
      <c r="K117" s="1" t="s">
        <v>12</v>
      </c>
      <c r="L117" s="1" t="s">
        <v>12</v>
      </c>
      <c r="M117" s="1" t="s">
        <v>935</v>
      </c>
      <c r="N117" s="7" t="s">
        <v>937</v>
      </c>
      <c r="O117" s="1" t="s">
        <v>935</v>
      </c>
      <c r="P117" s="1" t="s">
        <v>938</v>
      </c>
      <c r="Q117" s="1" t="s">
        <v>936</v>
      </c>
      <c r="R117" s="1" t="s">
        <v>936</v>
      </c>
      <c r="S117" s="1" t="s">
        <v>936</v>
      </c>
      <c r="T117" s="1" t="s">
        <v>936</v>
      </c>
      <c r="U117" s="1" t="s">
        <v>936</v>
      </c>
      <c r="V117" s="7" t="s">
        <v>937</v>
      </c>
      <c r="W117" s="1" t="s">
        <v>936</v>
      </c>
      <c r="X117" s="1" t="s">
        <v>935</v>
      </c>
      <c r="Y117" s="1" t="s">
        <v>935</v>
      </c>
      <c r="Z117" s="1" t="s">
        <v>935</v>
      </c>
      <c r="AA117" s="1" t="s">
        <v>936</v>
      </c>
      <c r="AB117" s="1" t="s">
        <v>938</v>
      </c>
      <c r="AC117" s="7" t="s">
        <v>937</v>
      </c>
      <c r="AD117" s="1" t="s">
        <v>935</v>
      </c>
      <c r="AE117" s="1" t="s">
        <v>954</v>
      </c>
      <c r="AF117" s="1" t="s">
        <v>953</v>
      </c>
      <c r="AG117" s="1" t="s">
        <v>954</v>
      </c>
      <c r="AH117" s="1" t="s">
        <v>952</v>
      </c>
      <c r="AI117" s="1" t="s">
        <v>955</v>
      </c>
      <c r="AJ117" s="1" t="s">
        <v>952</v>
      </c>
      <c r="AK117" s="1" t="s">
        <v>953</v>
      </c>
      <c r="AL117" s="1" t="s">
        <v>953</v>
      </c>
      <c r="AM117" s="1" t="s">
        <v>953</v>
      </c>
      <c r="AN117" s="1" t="s">
        <v>951</v>
      </c>
      <c r="AO117" s="1" t="s">
        <v>954</v>
      </c>
      <c r="AP117" s="1" t="s">
        <v>954</v>
      </c>
      <c r="AQ117" s="1" t="s">
        <v>954</v>
      </c>
      <c r="AR117" s="1" t="s">
        <v>952</v>
      </c>
      <c r="AS117" s="1" t="s">
        <v>954</v>
      </c>
      <c r="AT117" s="1" t="s">
        <v>954</v>
      </c>
      <c r="AU117" s="1" t="s">
        <v>953</v>
      </c>
      <c r="AV117" s="1" t="s">
        <v>951</v>
      </c>
      <c r="AW117" s="1" t="s">
        <v>955</v>
      </c>
      <c r="AX117" s="1" t="s">
        <v>955</v>
      </c>
      <c r="AY117" s="7" t="s">
        <v>991</v>
      </c>
      <c r="AZ117" s="1" t="s">
        <v>117</v>
      </c>
      <c r="BA117" s="1" t="s">
        <v>117</v>
      </c>
      <c r="BB117" s="1" t="s">
        <v>203</v>
      </c>
      <c r="BC117" s="1" t="s">
        <v>203</v>
      </c>
    </row>
    <row r="118" spans="1:55" x14ac:dyDescent="0.3">
      <c r="A118" s="7" t="s">
        <v>925</v>
      </c>
      <c r="B118" s="1" t="s">
        <v>473</v>
      </c>
      <c r="C118" s="1">
        <v>4</v>
      </c>
      <c r="D118" s="1" t="s">
        <v>13</v>
      </c>
      <c r="E118" s="1" t="s">
        <v>13</v>
      </c>
      <c r="F118" s="1" t="s">
        <v>44</v>
      </c>
      <c r="G118" s="1" t="s">
        <v>13</v>
      </c>
      <c r="H118" s="1" t="s">
        <v>13</v>
      </c>
      <c r="I118" s="1" t="s">
        <v>12</v>
      </c>
      <c r="J118" s="1" t="s">
        <v>39</v>
      </c>
      <c r="K118" s="1" t="s">
        <v>39</v>
      </c>
      <c r="L118" s="1" t="s">
        <v>39</v>
      </c>
      <c r="M118" s="1" t="s">
        <v>935</v>
      </c>
      <c r="N118" s="7" t="s">
        <v>937</v>
      </c>
      <c r="O118" s="7" t="s">
        <v>937</v>
      </c>
      <c r="P118" s="1" t="s">
        <v>935</v>
      </c>
      <c r="Q118" s="7" t="s">
        <v>937</v>
      </c>
      <c r="R118" s="7" t="s">
        <v>937</v>
      </c>
      <c r="S118" s="7" t="s">
        <v>937</v>
      </c>
      <c r="T118" s="7" t="s">
        <v>937</v>
      </c>
      <c r="U118" s="1" t="s">
        <v>936</v>
      </c>
      <c r="V118" s="7" t="s">
        <v>937</v>
      </c>
      <c r="W118" s="1" t="s">
        <v>936</v>
      </c>
      <c r="X118" s="1" t="s">
        <v>938</v>
      </c>
      <c r="Y118" s="7" t="s">
        <v>937</v>
      </c>
      <c r="Z118" s="1" t="s">
        <v>935</v>
      </c>
      <c r="AA118" s="7" t="s">
        <v>937</v>
      </c>
      <c r="AB118" s="7" t="s">
        <v>937</v>
      </c>
      <c r="AC118" s="7" t="s">
        <v>937</v>
      </c>
      <c r="AD118" s="1" t="s">
        <v>935</v>
      </c>
      <c r="AE118" s="1" t="s">
        <v>954</v>
      </c>
      <c r="AF118" s="1" t="s">
        <v>954</v>
      </c>
      <c r="AG118" s="1" t="s">
        <v>955</v>
      </c>
      <c r="AH118" s="1" t="s">
        <v>955</v>
      </c>
      <c r="AI118" s="1" t="s">
        <v>955</v>
      </c>
      <c r="AJ118" s="1" t="s">
        <v>955</v>
      </c>
      <c r="AK118" s="1" t="s">
        <v>954</v>
      </c>
      <c r="AL118" s="1" t="s">
        <v>953</v>
      </c>
      <c r="AM118" s="1" t="s">
        <v>952</v>
      </c>
      <c r="AN118" s="1" t="s">
        <v>951</v>
      </c>
      <c r="AO118" s="1" t="s">
        <v>954</v>
      </c>
      <c r="AP118" s="1" t="s">
        <v>954</v>
      </c>
      <c r="AQ118" s="1" t="s">
        <v>954</v>
      </c>
      <c r="AR118" s="1" t="s">
        <v>954</v>
      </c>
      <c r="AS118" s="1" t="s">
        <v>955</v>
      </c>
      <c r="AT118" s="1" t="s">
        <v>954</v>
      </c>
      <c r="AU118" s="1" t="s">
        <v>952</v>
      </c>
      <c r="AV118" s="1" t="s">
        <v>955</v>
      </c>
      <c r="AW118" s="1" t="s">
        <v>954</v>
      </c>
      <c r="AX118" s="1" t="s">
        <v>954</v>
      </c>
      <c r="AY118" s="7" t="s">
        <v>991</v>
      </c>
      <c r="AZ118" s="1" t="s">
        <v>203</v>
      </c>
      <c r="BA118" s="1" t="s">
        <v>203</v>
      </c>
      <c r="BB118" s="1" t="s">
        <v>203</v>
      </c>
      <c r="BC118" s="1" t="s">
        <v>203</v>
      </c>
    </row>
    <row r="119" spans="1:55" x14ac:dyDescent="0.3">
      <c r="A119" s="7" t="s">
        <v>924</v>
      </c>
      <c r="B119" s="1" t="s">
        <v>473</v>
      </c>
      <c r="C119" s="1">
        <v>4</v>
      </c>
      <c r="D119" s="1" t="s">
        <v>44</v>
      </c>
      <c r="E119" s="1" t="s">
        <v>44</v>
      </c>
      <c r="F119" s="1" t="s">
        <v>44</v>
      </c>
      <c r="G119" s="1" t="s">
        <v>13</v>
      </c>
      <c r="H119" s="1" t="s">
        <v>12</v>
      </c>
      <c r="I119" s="1" t="s">
        <v>29</v>
      </c>
      <c r="J119" s="1" t="s">
        <v>13</v>
      </c>
      <c r="K119" s="1" t="s">
        <v>12</v>
      </c>
      <c r="L119" s="1" t="s">
        <v>13</v>
      </c>
      <c r="M119" s="1" t="s">
        <v>935</v>
      </c>
      <c r="N119" s="7" t="s">
        <v>937</v>
      </c>
      <c r="O119" s="1" t="s">
        <v>936</v>
      </c>
      <c r="P119" s="1" t="s">
        <v>936</v>
      </c>
      <c r="Q119" s="1" t="s">
        <v>936</v>
      </c>
      <c r="R119" s="7" t="s">
        <v>937</v>
      </c>
      <c r="S119" s="7" t="s">
        <v>937</v>
      </c>
      <c r="T119" s="1" t="s">
        <v>936</v>
      </c>
      <c r="U119" s="7" t="s">
        <v>937</v>
      </c>
      <c r="V119" s="1" t="s">
        <v>938</v>
      </c>
      <c r="W119" s="1" t="s">
        <v>938</v>
      </c>
      <c r="X119" s="1" t="s">
        <v>935</v>
      </c>
      <c r="Y119" s="1" t="s">
        <v>938</v>
      </c>
      <c r="Z119" s="7" t="s">
        <v>937</v>
      </c>
      <c r="AA119" s="1" t="s">
        <v>936</v>
      </c>
      <c r="AB119" s="1" t="s">
        <v>936</v>
      </c>
      <c r="AC119" s="7" t="s">
        <v>937</v>
      </c>
      <c r="AD119" s="1" t="s">
        <v>936</v>
      </c>
      <c r="AE119" s="1" t="s">
        <v>954</v>
      </c>
      <c r="AF119" s="1" t="s">
        <v>952</v>
      </c>
      <c r="AG119" s="1" t="s">
        <v>952</v>
      </c>
      <c r="AH119" s="1" t="s">
        <v>951</v>
      </c>
      <c r="AI119" s="1" t="s">
        <v>954</v>
      </c>
      <c r="AJ119" s="1" t="s">
        <v>952</v>
      </c>
      <c r="AK119" s="1" t="s">
        <v>954</v>
      </c>
      <c r="AL119" s="1" t="s">
        <v>952</v>
      </c>
      <c r="AM119" s="1" t="s">
        <v>954</v>
      </c>
      <c r="AN119" s="1" t="s">
        <v>952</v>
      </c>
      <c r="AO119" s="1" t="s">
        <v>954</v>
      </c>
      <c r="AP119" s="1" t="s">
        <v>952</v>
      </c>
      <c r="AQ119" s="1" t="s">
        <v>955</v>
      </c>
      <c r="AR119" s="1" t="s">
        <v>951</v>
      </c>
      <c r="AS119" s="1" t="s">
        <v>952</v>
      </c>
      <c r="AT119" s="1" t="s">
        <v>954</v>
      </c>
      <c r="AU119" s="1" t="s">
        <v>951</v>
      </c>
      <c r="AV119" s="1" t="s">
        <v>951</v>
      </c>
      <c r="AW119" s="1" t="s">
        <v>954</v>
      </c>
      <c r="AX119" s="1" t="s">
        <v>955</v>
      </c>
      <c r="AY119" s="7" t="s">
        <v>991</v>
      </c>
      <c r="AZ119" s="1" t="s">
        <v>117</v>
      </c>
      <c r="BA119" s="1" t="s">
        <v>117</v>
      </c>
      <c r="BB119" s="1" t="s">
        <v>203</v>
      </c>
      <c r="BC119" s="1" t="s">
        <v>203</v>
      </c>
    </row>
    <row r="120" spans="1:55" x14ac:dyDescent="0.3">
      <c r="A120" s="7" t="s">
        <v>926</v>
      </c>
      <c r="B120" s="1" t="s">
        <v>473</v>
      </c>
      <c r="C120" s="1">
        <v>3</v>
      </c>
      <c r="D120" s="1" t="s">
        <v>12</v>
      </c>
      <c r="E120" s="1" t="s">
        <v>12</v>
      </c>
      <c r="F120" s="1" t="s">
        <v>12</v>
      </c>
      <c r="G120" s="1" t="s">
        <v>12</v>
      </c>
      <c r="H120" s="1" t="s">
        <v>12</v>
      </c>
      <c r="I120" s="1" t="s">
        <v>29</v>
      </c>
      <c r="J120" s="1" t="s">
        <v>12</v>
      </c>
      <c r="K120" s="1" t="s">
        <v>13</v>
      </c>
      <c r="L120" s="1" t="s">
        <v>13</v>
      </c>
      <c r="M120" s="1" t="s">
        <v>936</v>
      </c>
      <c r="N120" s="1" t="s">
        <v>936</v>
      </c>
      <c r="O120" s="1" t="s">
        <v>936</v>
      </c>
      <c r="P120" s="7" t="s">
        <v>937</v>
      </c>
      <c r="Q120" s="1" t="s">
        <v>938</v>
      </c>
      <c r="R120" s="1" t="s">
        <v>936</v>
      </c>
      <c r="S120" s="1" t="s">
        <v>936</v>
      </c>
      <c r="T120" s="1" t="s">
        <v>936</v>
      </c>
      <c r="U120" s="1" t="s">
        <v>938</v>
      </c>
      <c r="V120" s="1" t="s">
        <v>938</v>
      </c>
      <c r="W120" s="1" t="s">
        <v>936</v>
      </c>
      <c r="X120" s="1" t="s">
        <v>935</v>
      </c>
      <c r="Y120" s="1" t="s">
        <v>935</v>
      </c>
      <c r="Z120" s="1" t="s">
        <v>936</v>
      </c>
      <c r="AA120" s="1" t="s">
        <v>935</v>
      </c>
      <c r="AB120" s="1" t="s">
        <v>938</v>
      </c>
      <c r="AC120" s="1" t="s">
        <v>936</v>
      </c>
      <c r="AD120" s="1" t="s">
        <v>936</v>
      </c>
      <c r="AE120" s="1" t="s">
        <v>954</v>
      </c>
      <c r="AF120" s="1" t="s">
        <v>952</v>
      </c>
      <c r="AG120" s="1" t="s">
        <v>954</v>
      </c>
      <c r="AH120" s="1" t="s">
        <v>954</v>
      </c>
      <c r="AI120" s="1" t="s">
        <v>952</v>
      </c>
      <c r="AJ120" s="1" t="s">
        <v>952</v>
      </c>
      <c r="AK120" s="1" t="s">
        <v>953</v>
      </c>
      <c r="AL120" s="1" t="s">
        <v>953</v>
      </c>
      <c r="AM120" s="1" t="s">
        <v>953</v>
      </c>
      <c r="AN120" s="1" t="s">
        <v>953</v>
      </c>
      <c r="AO120" s="1" t="s">
        <v>953</v>
      </c>
      <c r="AP120" s="1" t="s">
        <v>953</v>
      </c>
      <c r="AQ120" s="1" t="s">
        <v>953</v>
      </c>
      <c r="AR120" s="1" t="s">
        <v>953</v>
      </c>
      <c r="AS120" s="1" t="s">
        <v>953</v>
      </c>
      <c r="AT120" s="1" t="s">
        <v>953</v>
      </c>
      <c r="AU120" s="1" t="s">
        <v>953</v>
      </c>
      <c r="AV120" s="1" t="s">
        <v>953</v>
      </c>
      <c r="AW120" s="1" t="s">
        <v>953</v>
      </c>
      <c r="AX120" s="1" t="s">
        <v>953</v>
      </c>
      <c r="AY120" s="7" t="s">
        <v>991</v>
      </c>
      <c r="AZ120" s="1" t="s">
        <v>203</v>
      </c>
      <c r="BA120" s="1" t="s">
        <v>203</v>
      </c>
      <c r="BB120" s="1" t="s">
        <v>203</v>
      </c>
      <c r="BC120" s="1" t="s">
        <v>203</v>
      </c>
    </row>
    <row r="121" spans="1:55" x14ac:dyDescent="0.3">
      <c r="A121" s="7" t="s">
        <v>928</v>
      </c>
      <c r="B121" s="1" t="s">
        <v>473</v>
      </c>
      <c r="C121" s="1">
        <v>4</v>
      </c>
      <c r="D121" s="1" t="s">
        <v>13</v>
      </c>
      <c r="E121" s="1" t="s">
        <v>13</v>
      </c>
      <c r="F121" s="1" t="s">
        <v>13</v>
      </c>
      <c r="G121" s="1" t="s">
        <v>13</v>
      </c>
      <c r="H121" s="1" t="s">
        <v>13</v>
      </c>
      <c r="I121" s="1" t="s">
        <v>12</v>
      </c>
      <c r="J121" s="1" t="s">
        <v>13</v>
      </c>
      <c r="K121" s="1" t="s">
        <v>13</v>
      </c>
      <c r="L121" s="1" t="s">
        <v>13</v>
      </c>
      <c r="M121" s="7" t="s">
        <v>937</v>
      </c>
      <c r="N121" s="7" t="s">
        <v>937</v>
      </c>
      <c r="O121" s="1" t="s">
        <v>936</v>
      </c>
      <c r="P121" s="1" t="s">
        <v>936</v>
      </c>
      <c r="Q121" s="7" t="s">
        <v>937</v>
      </c>
      <c r="R121" s="1" t="s">
        <v>936</v>
      </c>
      <c r="S121" s="1" t="s">
        <v>936</v>
      </c>
      <c r="T121" s="7" t="s">
        <v>937</v>
      </c>
      <c r="U121" s="1" t="s">
        <v>936</v>
      </c>
      <c r="V121" s="1" t="s">
        <v>936</v>
      </c>
      <c r="W121" s="1" t="s">
        <v>936</v>
      </c>
      <c r="X121" s="1" t="s">
        <v>936</v>
      </c>
      <c r="Y121" s="1" t="s">
        <v>936</v>
      </c>
      <c r="Z121" s="1" t="s">
        <v>936</v>
      </c>
      <c r="AA121" s="7" t="s">
        <v>937</v>
      </c>
      <c r="AB121" s="7" t="s">
        <v>937</v>
      </c>
      <c r="AC121" s="7" t="s">
        <v>937</v>
      </c>
      <c r="AD121" s="1" t="s">
        <v>936</v>
      </c>
      <c r="AE121" s="1" t="s">
        <v>952</v>
      </c>
      <c r="AF121" s="1" t="s">
        <v>952</v>
      </c>
      <c r="AG121" s="1" t="s">
        <v>952</v>
      </c>
      <c r="AH121" s="1" t="s">
        <v>952</v>
      </c>
      <c r="AI121" s="1" t="s">
        <v>952</v>
      </c>
      <c r="AJ121" s="1" t="s">
        <v>952</v>
      </c>
      <c r="AK121" s="1" t="s">
        <v>952</v>
      </c>
      <c r="AL121" s="1" t="s">
        <v>952</v>
      </c>
      <c r="AM121" s="1" t="s">
        <v>952</v>
      </c>
      <c r="AN121" s="1" t="s">
        <v>951</v>
      </c>
      <c r="AO121" s="1" t="s">
        <v>952</v>
      </c>
      <c r="AP121" s="1" t="s">
        <v>952</v>
      </c>
      <c r="AQ121" s="1" t="s">
        <v>952</v>
      </c>
      <c r="AR121" s="1" t="s">
        <v>952</v>
      </c>
      <c r="AS121" s="1" t="s">
        <v>952</v>
      </c>
      <c r="AT121" s="1" t="s">
        <v>952</v>
      </c>
      <c r="AU121" s="1" t="s">
        <v>952</v>
      </c>
      <c r="AV121" s="1" t="s">
        <v>951</v>
      </c>
      <c r="AW121" s="1" t="s">
        <v>952</v>
      </c>
      <c r="AX121" s="1" t="s">
        <v>952</v>
      </c>
      <c r="AY121" s="7" t="s">
        <v>991</v>
      </c>
      <c r="AZ121" s="1" t="s">
        <v>117</v>
      </c>
      <c r="BA121" s="1" t="s">
        <v>117</v>
      </c>
      <c r="BB121" s="1" t="s">
        <v>117</v>
      </c>
      <c r="BC121" s="1" t="s">
        <v>117</v>
      </c>
    </row>
    <row r="122" spans="1:55" x14ac:dyDescent="0.3">
      <c r="A122" s="7" t="s">
        <v>925</v>
      </c>
      <c r="B122" s="1" t="s">
        <v>473</v>
      </c>
      <c r="C122" s="1">
        <v>3</v>
      </c>
      <c r="D122" s="1" t="s">
        <v>44</v>
      </c>
      <c r="E122" s="1" t="s">
        <v>13</v>
      </c>
      <c r="F122" s="1" t="s">
        <v>13</v>
      </c>
      <c r="G122" s="1" t="s">
        <v>12</v>
      </c>
      <c r="H122" s="1" t="s">
        <v>12</v>
      </c>
      <c r="I122" s="1" t="s">
        <v>12</v>
      </c>
      <c r="J122" s="1" t="s">
        <v>39</v>
      </c>
      <c r="K122" s="1" t="s">
        <v>39</v>
      </c>
      <c r="L122" s="1" t="s">
        <v>39</v>
      </c>
      <c r="M122" s="1" t="s">
        <v>935</v>
      </c>
      <c r="N122" s="7" t="s">
        <v>937</v>
      </c>
      <c r="O122" s="1" t="s">
        <v>936</v>
      </c>
      <c r="P122" s="1" t="s">
        <v>936</v>
      </c>
      <c r="Q122" s="1" t="s">
        <v>936</v>
      </c>
      <c r="R122" s="1" t="s">
        <v>936</v>
      </c>
      <c r="S122" s="7" t="s">
        <v>937</v>
      </c>
      <c r="T122" s="1" t="s">
        <v>936</v>
      </c>
      <c r="U122" s="1" t="s">
        <v>936</v>
      </c>
      <c r="V122" s="7" t="s">
        <v>937</v>
      </c>
      <c r="W122" s="7" t="s">
        <v>937</v>
      </c>
      <c r="X122" s="1" t="s">
        <v>935</v>
      </c>
      <c r="Y122" s="1" t="s">
        <v>935</v>
      </c>
      <c r="Z122" s="1" t="s">
        <v>938</v>
      </c>
      <c r="AA122" s="1" t="s">
        <v>938</v>
      </c>
      <c r="AB122" s="1" t="s">
        <v>936</v>
      </c>
      <c r="AC122" s="1" t="s">
        <v>936</v>
      </c>
      <c r="AD122" s="1" t="s">
        <v>936</v>
      </c>
      <c r="AE122" s="1" t="s">
        <v>954</v>
      </c>
      <c r="AF122" s="1" t="s">
        <v>954</v>
      </c>
      <c r="AG122" s="1" t="s">
        <v>954</v>
      </c>
      <c r="AH122" s="1" t="s">
        <v>954</v>
      </c>
      <c r="AI122" s="1" t="s">
        <v>955</v>
      </c>
      <c r="AJ122" s="1" t="s">
        <v>955</v>
      </c>
      <c r="AK122" s="1" t="s">
        <v>952</v>
      </c>
      <c r="AL122" s="1" t="s">
        <v>952</v>
      </c>
      <c r="AM122" s="1" t="s">
        <v>954</v>
      </c>
      <c r="AN122" s="1" t="s">
        <v>953</v>
      </c>
      <c r="AO122" s="1" t="s">
        <v>954</v>
      </c>
      <c r="AP122" s="1" t="s">
        <v>952</v>
      </c>
      <c r="AQ122" s="1" t="s">
        <v>952</v>
      </c>
      <c r="AR122" s="1" t="s">
        <v>952</v>
      </c>
      <c r="AS122" s="1" t="s">
        <v>954</v>
      </c>
      <c r="AT122" s="1" t="s">
        <v>954</v>
      </c>
      <c r="AU122" s="1" t="s">
        <v>952</v>
      </c>
      <c r="AV122" s="1" t="s">
        <v>952</v>
      </c>
      <c r="AW122" s="1" t="s">
        <v>955</v>
      </c>
      <c r="AX122" s="1" t="s">
        <v>955</v>
      </c>
      <c r="AY122" s="7" t="s">
        <v>991</v>
      </c>
      <c r="AZ122" s="1" t="s">
        <v>117</v>
      </c>
      <c r="BA122" s="1" t="s">
        <v>117</v>
      </c>
      <c r="BB122" s="1" t="s">
        <v>203</v>
      </c>
      <c r="BC122" s="1" t="s">
        <v>203</v>
      </c>
    </row>
    <row r="123" spans="1:55" x14ac:dyDescent="0.3">
      <c r="A123" s="7" t="s">
        <v>928</v>
      </c>
      <c r="B123" s="1" t="s">
        <v>473</v>
      </c>
      <c r="C123" s="1">
        <v>4</v>
      </c>
      <c r="D123" s="1" t="s">
        <v>12</v>
      </c>
      <c r="E123" s="1" t="s">
        <v>39</v>
      </c>
      <c r="F123" s="1" t="s">
        <v>39</v>
      </c>
      <c r="G123" s="1" t="s">
        <v>29</v>
      </c>
      <c r="H123" s="1" t="s">
        <v>12</v>
      </c>
      <c r="I123" s="1" t="s">
        <v>12</v>
      </c>
      <c r="J123" s="1" t="s">
        <v>29</v>
      </c>
      <c r="K123" s="1" t="s">
        <v>29</v>
      </c>
      <c r="L123" s="1" t="s">
        <v>29</v>
      </c>
      <c r="M123" s="7" t="s">
        <v>937</v>
      </c>
      <c r="N123" s="7" t="s">
        <v>937</v>
      </c>
      <c r="O123" s="1" t="s">
        <v>936</v>
      </c>
      <c r="P123" s="7" t="s">
        <v>937</v>
      </c>
      <c r="Q123" s="1" t="s">
        <v>936</v>
      </c>
      <c r="R123" s="7" t="s">
        <v>937</v>
      </c>
      <c r="S123" s="7" t="s">
        <v>937</v>
      </c>
      <c r="T123" s="1" t="s">
        <v>936</v>
      </c>
      <c r="U123" s="1" t="s">
        <v>936</v>
      </c>
      <c r="V123" s="7" t="s">
        <v>937</v>
      </c>
      <c r="W123" s="7" t="s">
        <v>937</v>
      </c>
      <c r="X123" s="1" t="s">
        <v>935</v>
      </c>
      <c r="Y123" s="1" t="s">
        <v>935</v>
      </c>
      <c r="Z123" s="1" t="s">
        <v>935</v>
      </c>
      <c r="AA123" s="1" t="s">
        <v>938</v>
      </c>
      <c r="AB123" s="1" t="s">
        <v>938</v>
      </c>
      <c r="AC123" s="1" t="s">
        <v>938</v>
      </c>
      <c r="AD123" s="1" t="s">
        <v>935</v>
      </c>
      <c r="AE123" s="1" t="s">
        <v>954</v>
      </c>
      <c r="AF123" s="1" t="s">
        <v>954</v>
      </c>
      <c r="AG123" s="1" t="s">
        <v>954</v>
      </c>
      <c r="AH123" s="1" t="s">
        <v>951</v>
      </c>
      <c r="AI123" s="1" t="s">
        <v>954</v>
      </c>
      <c r="AJ123" s="1" t="s">
        <v>954</v>
      </c>
      <c r="AK123" s="1" t="s">
        <v>954</v>
      </c>
      <c r="AL123" s="1" t="s">
        <v>954</v>
      </c>
      <c r="AM123" s="1" t="s">
        <v>954</v>
      </c>
      <c r="AN123" s="1" t="s">
        <v>953</v>
      </c>
      <c r="AO123" s="1" t="s">
        <v>954</v>
      </c>
      <c r="AP123" s="1" t="s">
        <v>955</v>
      </c>
      <c r="AQ123" s="1" t="s">
        <v>954</v>
      </c>
      <c r="AR123" s="1" t="s">
        <v>954</v>
      </c>
      <c r="AS123" s="1" t="s">
        <v>954</v>
      </c>
      <c r="AT123" s="1" t="s">
        <v>955</v>
      </c>
      <c r="AU123" s="1" t="s">
        <v>954</v>
      </c>
      <c r="AV123" s="1" t="s">
        <v>952</v>
      </c>
      <c r="AW123" s="1" t="s">
        <v>952</v>
      </c>
      <c r="AX123" s="1" t="s">
        <v>954</v>
      </c>
      <c r="AY123" s="7" t="s">
        <v>991</v>
      </c>
      <c r="AZ123" s="1" t="s">
        <v>203</v>
      </c>
      <c r="BA123" s="1" t="s">
        <v>203</v>
      </c>
      <c r="BB123" s="1" t="s">
        <v>203</v>
      </c>
      <c r="BC123" s="1" t="s">
        <v>203</v>
      </c>
    </row>
    <row r="124" spans="1:55" x14ac:dyDescent="0.3">
      <c r="A124" s="7" t="s">
        <v>925</v>
      </c>
      <c r="B124" s="1" t="s">
        <v>473</v>
      </c>
      <c r="C124" s="1">
        <v>2</v>
      </c>
      <c r="D124" s="1" t="s">
        <v>12</v>
      </c>
      <c r="E124" s="1" t="s">
        <v>13</v>
      </c>
      <c r="F124" s="1" t="s">
        <v>12</v>
      </c>
      <c r="G124" s="1" t="s">
        <v>39</v>
      </c>
      <c r="H124" s="1" t="s">
        <v>29</v>
      </c>
      <c r="I124" s="1" t="s">
        <v>29</v>
      </c>
      <c r="J124" s="1" t="s">
        <v>12</v>
      </c>
      <c r="K124" s="1" t="s">
        <v>12</v>
      </c>
      <c r="L124" s="1" t="s">
        <v>12</v>
      </c>
      <c r="M124" s="1" t="s">
        <v>936</v>
      </c>
      <c r="N124" s="1" t="s">
        <v>936</v>
      </c>
      <c r="O124" s="1" t="s">
        <v>938</v>
      </c>
      <c r="P124" s="7" t="s">
        <v>937</v>
      </c>
      <c r="Q124" s="1" t="s">
        <v>938</v>
      </c>
      <c r="R124" s="1" t="s">
        <v>938</v>
      </c>
      <c r="S124" s="1" t="s">
        <v>938</v>
      </c>
      <c r="T124" s="1" t="s">
        <v>938</v>
      </c>
      <c r="U124" s="1" t="s">
        <v>938</v>
      </c>
      <c r="V124" s="1" t="s">
        <v>938</v>
      </c>
      <c r="W124" s="1" t="s">
        <v>938</v>
      </c>
      <c r="X124" s="1" t="s">
        <v>938</v>
      </c>
      <c r="Y124" s="1" t="s">
        <v>938</v>
      </c>
      <c r="Z124" s="1" t="s">
        <v>938</v>
      </c>
      <c r="AA124" s="1" t="s">
        <v>938</v>
      </c>
      <c r="AB124" s="1" t="s">
        <v>938</v>
      </c>
      <c r="AC124" s="1" t="s">
        <v>935</v>
      </c>
      <c r="AD124" s="1" t="s">
        <v>938</v>
      </c>
      <c r="AE124" s="1" t="s">
        <v>955</v>
      </c>
      <c r="AF124" s="1" t="s">
        <v>955</v>
      </c>
      <c r="AG124" s="1" t="s">
        <v>955</v>
      </c>
      <c r="AH124" s="1" t="s">
        <v>955</v>
      </c>
      <c r="AI124" s="1" t="s">
        <v>955</v>
      </c>
      <c r="AJ124" s="1" t="s">
        <v>955</v>
      </c>
      <c r="AK124" s="1" t="s">
        <v>952</v>
      </c>
      <c r="AL124" s="1" t="s">
        <v>952</v>
      </c>
      <c r="AM124" s="1" t="s">
        <v>954</v>
      </c>
      <c r="AN124" s="1" t="s">
        <v>953</v>
      </c>
      <c r="AO124" s="1" t="s">
        <v>955</v>
      </c>
      <c r="AP124" s="1" t="s">
        <v>955</v>
      </c>
      <c r="AQ124" s="1" t="s">
        <v>955</v>
      </c>
      <c r="AR124" s="1" t="s">
        <v>955</v>
      </c>
      <c r="AS124" s="1" t="s">
        <v>955</v>
      </c>
      <c r="AT124" s="1" t="s">
        <v>955</v>
      </c>
      <c r="AU124" s="1" t="s">
        <v>953</v>
      </c>
      <c r="AV124" s="1" t="s">
        <v>953</v>
      </c>
      <c r="AW124" s="1" t="s">
        <v>955</v>
      </c>
      <c r="AX124" s="1" t="s">
        <v>955</v>
      </c>
      <c r="AY124" s="7" t="s">
        <v>991</v>
      </c>
      <c r="AZ124" s="1" t="s">
        <v>203</v>
      </c>
      <c r="BA124" s="1" t="s">
        <v>117</v>
      </c>
      <c r="BB124" s="1" t="s">
        <v>203</v>
      </c>
      <c r="BC124" s="1" t="s">
        <v>203</v>
      </c>
    </row>
    <row r="125" spans="1:55" x14ac:dyDescent="0.3">
      <c r="A125" s="7" t="s">
        <v>925</v>
      </c>
      <c r="B125" s="1" t="s">
        <v>473</v>
      </c>
      <c r="C125" s="1">
        <v>4</v>
      </c>
      <c r="D125" s="1" t="s">
        <v>13</v>
      </c>
      <c r="E125" s="1" t="s">
        <v>13</v>
      </c>
      <c r="F125" s="1" t="s">
        <v>39</v>
      </c>
      <c r="G125" s="1" t="s">
        <v>13</v>
      </c>
      <c r="H125" s="1" t="s">
        <v>13</v>
      </c>
      <c r="I125" s="1" t="s">
        <v>39</v>
      </c>
      <c r="J125" s="1" t="s">
        <v>13</v>
      </c>
      <c r="K125" s="1" t="s">
        <v>39</v>
      </c>
      <c r="L125" s="1" t="s">
        <v>13</v>
      </c>
      <c r="M125" s="1" t="s">
        <v>935</v>
      </c>
      <c r="N125" s="1" t="s">
        <v>936</v>
      </c>
      <c r="O125" s="1" t="s">
        <v>936</v>
      </c>
      <c r="P125" s="7" t="s">
        <v>937</v>
      </c>
      <c r="Q125" s="7" t="s">
        <v>937</v>
      </c>
      <c r="R125" s="7" t="s">
        <v>937</v>
      </c>
      <c r="S125" s="7" t="s">
        <v>937</v>
      </c>
      <c r="T125" s="1" t="s">
        <v>936</v>
      </c>
      <c r="U125" s="1" t="s">
        <v>936</v>
      </c>
      <c r="V125" s="7" t="s">
        <v>937</v>
      </c>
      <c r="W125" s="7" t="s">
        <v>937</v>
      </c>
      <c r="X125" s="1" t="s">
        <v>938</v>
      </c>
      <c r="Y125" s="1" t="s">
        <v>935</v>
      </c>
      <c r="Z125" s="1" t="s">
        <v>938</v>
      </c>
      <c r="AA125" s="1" t="s">
        <v>936</v>
      </c>
      <c r="AB125" s="1" t="s">
        <v>936</v>
      </c>
      <c r="AC125" s="1" t="s">
        <v>936</v>
      </c>
      <c r="AD125" s="1" t="s">
        <v>936</v>
      </c>
      <c r="AE125" s="1" t="s">
        <v>953</v>
      </c>
      <c r="AF125" s="1" t="s">
        <v>954</v>
      </c>
      <c r="AG125" s="1" t="s">
        <v>954</v>
      </c>
      <c r="AH125" s="1" t="s">
        <v>953</v>
      </c>
      <c r="AI125" s="1" t="s">
        <v>954</v>
      </c>
      <c r="AJ125" s="1" t="s">
        <v>954</v>
      </c>
      <c r="AK125" s="1" t="s">
        <v>954</v>
      </c>
      <c r="AL125" s="1" t="s">
        <v>954</v>
      </c>
      <c r="AM125" s="1" t="s">
        <v>954</v>
      </c>
      <c r="AN125" s="1" t="s">
        <v>952</v>
      </c>
      <c r="AO125" s="1" t="s">
        <v>955</v>
      </c>
      <c r="AP125" s="1" t="s">
        <v>955</v>
      </c>
      <c r="AQ125" s="1" t="s">
        <v>951</v>
      </c>
      <c r="AR125" s="1" t="s">
        <v>954</v>
      </c>
      <c r="AS125" s="1" t="s">
        <v>955</v>
      </c>
      <c r="AT125" s="1" t="s">
        <v>955</v>
      </c>
      <c r="AU125" s="1" t="s">
        <v>954</v>
      </c>
      <c r="AV125" s="1" t="s">
        <v>955</v>
      </c>
      <c r="AW125" s="1" t="s">
        <v>955</v>
      </c>
      <c r="AX125" s="1" t="s">
        <v>952</v>
      </c>
      <c r="AY125" s="7" t="s">
        <v>991</v>
      </c>
      <c r="AZ125" s="1" t="s">
        <v>117</v>
      </c>
      <c r="BA125" s="1" t="s">
        <v>117</v>
      </c>
      <c r="BB125" s="1" t="s">
        <v>203</v>
      </c>
      <c r="BC125" s="1" t="s">
        <v>203</v>
      </c>
    </row>
    <row r="126" spans="1:55" x14ac:dyDescent="0.3">
      <c r="A126" s="7" t="s">
        <v>926</v>
      </c>
      <c r="B126" s="7" t="s">
        <v>673</v>
      </c>
      <c r="C126" s="1">
        <v>4</v>
      </c>
      <c r="D126" s="1" t="s">
        <v>13</v>
      </c>
      <c r="E126" s="1" t="s">
        <v>13</v>
      </c>
      <c r="F126" s="1" t="s">
        <v>13</v>
      </c>
      <c r="G126" s="7" t="s">
        <v>484</v>
      </c>
      <c r="H126" s="1" t="s">
        <v>13</v>
      </c>
      <c r="I126" s="1" t="s">
        <v>13</v>
      </c>
      <c r="J126" s="1" t="s">
        <v>13</v>
      </c>
      <c r="K126" s="1" t="s">
        <v>44</v>
      </c>
      <c r="L126" s="1" t="s">
        <v>13</v>
      </c>
      <c r="M126" s="7" t="s">
        <v>937</v>
      </c>
      <c r="N126" s="7" t="s">
        <v>937</v>
      </c>
      <c r="O126" s="7" t="s">
        <v>937</v>
      </c>
      <c r="P126" s="7" t="s">
        <v>937</v>
      </c>
      <c r="Q126" s="7" t="s">
        <v>937</v>
      </c>
      <c r="R126" s="7" t="s">
        <v>937</v>
      </c>
      <c r="S126" s="1" t="s">
        <v>936</v>
      </c>
      <c r="T126" s="7" t="s">
        <v>937</v>
      </c>
      <c r="U126" s="1" t="s">
        <v>936</v>
      </c>
      <c r="V126" s="7" t="s">
        <v>937</v>
      </c>
      <c r="W126" s="1" t="s">
        <v>936</v>
      </c>
      <c r="X126" s="1" t="s">
        <v>938</v>
      </c>
      <c r="Y126" s="1" t="s">
        <v>936</v>
      </c>
      <c r="Z126" s="1" t="s">
        <v>938</v>
      </c>
      <c r="AA126" s="1" t="s">
        <v>936</v>
      </c>
      <c r="AB126" s="1" t="s">
        <v>936</v>
      </c>
      <c r="AC126" s="7" t="s">
        <v>937</v>
      </c>
      <c r="AD126" s="7" t="s">
        <v>937</v>
      </c>
      <c r="AE126" s="1" t="s">
        <v>954</v>
      </c>
      <c r="AF126" s="1" t="s">
        <v>954</v>
      </c>
      <c r="AG126" s="1" t="s">
        <v>954</v>
      </c>
      <c r="AH126" s="1" t="s">
        <v>954</v>
      </c>
      <c r="AI126" s="1" t="s">
        <v>954</v>
      </c>
      <c r="AJ126" s="1" t="s">
        <v>954</v>
      </c>
      <c r="AK126" s="1" t="s">
        <v>954</v>
      </c>
      <c r="AL126" s="1" t="s">
        <v>954</v>
      </c>
      <c r="AM126" s="1" t="s">
        <v>955</v>
      </c>
      <c r="AN126" s="1" t="s">
        <v>955</v>
      </c>
      <c r="AO126" s="1" t="s">
        <v>954</v>
      </c>
      <c r="AP126" s="1" t="s">
        <v>955</v>
      </c>
      <c r="AQ126" s="1" t="s">
        <v>955</v>
      </c>
      <c r="AR126" s="1" t="s">
        <v>955</v>
      </c>
      <c r="AS126" s="1" t="s">
        <v>955</v>
      </c>
      <c r="AT126" s="1" t="s">
        <v>955</v>
      </c>
      <c r="AU126" s="1" t="s">
        <v>955</v>
      </c>
      <c r="AV126" s="1" t="s">
        <v>955</v>
      </c>
      <c r="AW126" s="1" t="s">
        <v>954</v>
      </c>
      <c r="AX126" s="1" t="s">
        <v>955</v>
      </c>
      <c r="AY126" s="7" t="s">
        <v>991</v>
      </c>
      <c r="AZ126" s="1" t="s">
        <v>203</v>
      </c>
      <c r="BA126" s="1" t="s">
        <v>117</v>
      </c>
      <c r="BB126" s="1" t="s">
        <v>203</v>
      </c>
      <c r="BC126" s="1" t="s">
        <v>117</v>
      </c>
    </row>
    <row r="127" spans="1:55" x14ac:dyDescent="0.3">
      <c r="A127" s="7" t="s">
        <v>924</v>
      </c>
      <c r="B127" s="1" t="s">
        <v>473</v>
      </c>
      <c r="C127" s="1">
        <v>4</v>
      </c>
      <c r="D127" s="1" t="s">
        <v>13</v>
      </c>
      <c r="E127" s="1" t="s">
        <v>13</v>
      </c>
      <c r="F127" s="1" t="s">
        <v>13</v>
      </c>
      <c r="G127" s="1" t="s">
        <v>29</v>
      </c>
      <c r="H127" s="1" t="s">
        <v>12</v>
      </c>
      <c r="I127" s="1" t="s">
        <v>12</v>
      </c>
      <c r="J127" s="1" t="s">
        <v>12</v>
      </c>
      <c r="K127" s="1" t="s">
        <v>39</v>
      </c>
      <c r="L127" s="1" t="s">
        <v>39</v>
      </c>
      <c r="M127" s="1" t="s">
        <v>935</v>
      </c>
      <c r="N127" s="7" t="s">
        <v>937</v>
      </c>
      <c r="O127" s="7" t="s">
        <v>937</v>
      </c>
      <c r="P127" s="1" t="s">
        <v>936</v>
      </c>
      <c r="Q127" s="7" t="s">
        <v>937</v>
      </c>
      <c r="R127" s="7" t="s">
        <v>937</v>
      </c>
      <c r="S127" s="1" t="s">
        <v>936</v>
      </c>
      <c r="T127" s="1" t="s">
        <v>936</v>
      </c>
      <c r="U127" s="1" t="s">
        <v>936</v>
      </c>
      <c r="V127" s="1" t="s">
        <v>936</v>
      </c>
      <c r="W127" s="1" t="s">
        <v>936</v>
      </c>
      <c r="X127" s="1" t="s">
        <v>935</v>
      </c>
      <c r="Y127" s="1" t="s">
        <v>935</v>
      </c>
      <c r="Z127" s="1" t="s">
        <v>935</v>
      </c>
      <c r="AA127" s="1" t="s">
        <v>935</v>
      </c>
      <c r="AB127" s="1" t="s">
        <v>936</v>
      </c>
      <c r="AC127" s="1" t="s">
        <v>936</v>
      </c>
      <c r="AD127" s="1" t="s">
        <v>935</v>
      </c>
      <c r="AE127" s="1" t="s">
        <v>954</v>
      </c>
      <c r="AF127" s="1" t="s">
        <v>953</v>
      </c>
      <c r="AG127" s="1" t="s">
        <v>954</v>
      </c>
      <c r="AH127" s="1" t="s">
        <v>953</v>
      </c>
      <c r="AI127" s="1" t="s">
        <v>953</v>
      </c>
      <c r="AJ127" s="1" t="s">
        <v>953</v>
      </c>
      <c r="AK127" s="1" t="s">
        <v>951</v>
      </c>
      <c r="AL127" s="1" t="s">
        <v>951</v>
      </c>
      <c r="AM127" s="1" t="s">
        <v>951</v>
      </c>
      <c r="AN127" s="1" t="s">
        <v>954</v>
      </c>
      <c r="AO127" s="1" t="s">
        <v>954</v>
      </c>
      <c r="AP127" s="1" t="s">
        <v>954</v>
      </c>
      <c r="AQ127" s="1" t="s">
        <v>954</v>
      </c>
      <c r="AR127" s="1" t="s">
        <v>954</v>
      </c>
      <c r="AS127" s="1" t="s">
        <v>951</v>
      </c>
      <c r="AT127" s="1" t="s">
        <v>955</v>
      </c>
      <c r="AU127" s="1" t="s">
        <v>951</v>
      </c>
      <c r="AV127" s="1" t="s">
        <v>951</v>
      </c>
      <c r="AW127" s="1" t="s">
        <v>954</v>
      </c>
      <c r="AX127" s="1" t="s">
        <v>951</v>
      </c>
      <c r="AY127" s="7" t="s">
        <v>991</v>
      </c>
      <c r="AZ127" s="1" t="s">
        <v>203</v>
      </c>
      <c r="BA127" s="1" t="s">
        <v>117</v>
      </c>
      <c r="BB127" s="1" t="s">
        <v>117</v>
      </c>
      <c r="BC127" s="1" t="s">
        <v>203</v>
      </c>
    </row>
    <row r="128" spans="1:55" x14ac:dyDescent="0.3">
      <c r="A128" s="7" t="s">
        <v>924</v>
      </c>
      <c r="B128" s="1" t="s">
        <v>473</v>
      </c>
      <c r="C128" s="1">
        <v>1</v>
      </c>
      <c r="D128" s="1" t="s">
        <v>12</v>
      </c>
      <c r="E128" s="1" t="s">
        <v>13</v>
      </c>
      <c r="F128" s="1" t="s">
        <v>13</v>
      </c>
      <c r="G128" s="1" t="s">
        <v>13</v>
      </c>
      <c r="H128" s="1" t="s">
        <v>29</v>
      </c>
      <c r="I128" s="1" t="s">
        <v>29</v>
      </c>
      <c r="J128" s="1" t="s">
        <v>13</v>
      </c>
      <c r="K128" s="1" t="s">
        <v>12</v>
      </c>
      <c r="L128" s="1" t="s">
        <v>13</v>
      </c>
      <c r="M128" s="1" t="s">
        <v>935</v>
      </c>
      <c r="N128" s="7" t="s">
        <v>937</v>
      </c>
      <c r="O128" s="1" t="s">
        <v>938</v>
      </c>
      <c r="P128" s="7" t="s">
        <v>937</v>
      </c>
      <c r="Q128" s="1" t="s">
        <v>938</v>
      </c>
      <c r="R128" s="1" t="s">
        <v>936</v>
      </c>
      <c r="S128" s="7" t="s">
        <v>937</v>
      </c>
      <c r="T128" s="1" t="s">
        <v>936</v>
      </c>
      <c r="U128" s="1" t="s">
        <v>938</v>
      </c>
      <c r="V128" s="1" t="s">
        <v>938</v>
      </c>
      <c r="W128" s="1" t="s">
        <v>936</v>
      </c>
      <c r="X128" s="1" t="s">
        <v>936</v>
      </c>
      <c r="Y128" s="1" t="s">
        <v>935</v>
      </c>
      <c r="Z128" s="1" t="s">
        <v>938</v>
      </c>
      <c r="AA128" s="1" t="s">
        <v>936</v>
      </c>
      <c r="AB128" s="1" t="s">
        <v>938</v>
      </c>
      <c r="AC128" s="7" t="s">
        <v>937</v>
      </c>
      <c r="AD128" s="1" t="s">
        <v>935</v>
      </c>
      <c r="AE128" s="1" t="s">
        <v>955</v>
      </c>
      <c r="AF128" s="1" t="s">
        <v>955</v>
      </c>
      <c r="AG128" s="1" t="s">
        <v>955</v>
      </c>
      <c r="AH128" s="1" t="s">
        <v>953</v>
      </c>
      <c r="AI128" s="1" t="s">
        <v>955</v>
      </c>
      <c r="AJ128" s="1" t="s">
        <v>955</v>
      </c>
      <c r="AK128" s="1" t="s">
        <v>953</v>
      </c>
      <c r="AL128" s="1" t="s">
        <v>953</v>
      </c>
      <c r="AM128" s="1" t="s">
        <v>953</v>
      </c>
      <c r="AN128" s="1" t="s">
        <v>954</v>
      </c>
      <c r="AO128" s="1" t="s">
        <v>955</v>
      </c>
      <c r="AP128" s="1" t="s">
        <v>955</v>
      </c>
      <c r="AQ128" s="1" t="s">
        <v>955</v>
      </c>
      <c r="AR128" s="1" t="s">
        <v>953</v>
      </c>
      <c r="AS128" s="1" t="s">
        <v>955</v>
      </c>
      <c r="AT128" s="1" t="s">
        <v>954</v>
      </c>
      <c r="AU128" s="1" t="s">
        <v>953</v>
      </c>
      <c r="AV128" s="1" t="s">
        <v>953</v>
      </c>
      <c r="AW128" s="1" t="s">
        <v>954</v>
      </c>
      <c r="AX128" s="1" t="s">
        <v>954</v>
      </c>
      <c r="AY128" s="7" t="s">
        <v>991</v>
      </c>
      <c r="AZ128" s="1" t="s">
        <v>203</v>
      </c>
      <c r="BA128" s="1" t="s">
        <v>203</v>
      </c>
      <c r="BB128" s="1" t="s">
        <v>203</v>
      </c>
      <c r="BC128" s="1" t="s">
        <v>203</v>
      </c>
    </row>
    <row r="129" spans="1:55" x14ac:dyDescent="0.3">
      <c r="A129" s="7" t="s">
        <v>924</v>
      </c>
      <c r="B129" s="1" t="s">
        <v>473</v>
      </c>
      <c r="C129" s="1">
        <v>3</v>
      </c>
      <c r="D129" s="1" t="s">
        <v>39</v>
      </c>
      <c r="E129" s="1" t="s">
        <v>13</v>
      </c>
      <c r="F129" s="1" t="s">
        <v>13</v>
      </c>
      <c r="G129" s="1" t="s">
        <v>12</v>
      </c>
      <c r="H129" s="1" t="s">
        <v>29</v>
      </c>
      <c r="I129" s="1" t="s">
        <v>29</v>
      </c>
      <c r="J129" s="1" t="s">
        <v>29</v>
      </c>
      <c r="K129" s="1" t="s">
        <v>13</v>
      </c>
      <c r="L129" s="1" t="s">
        <v>29</v>
      </c>
      <c r="M129" s="1" t="s">
        <v>935</v>
      </c>
      <c r="N129" s="7" t="s">
        <v>937</v>
      </c>
      <c r="O129" s="7" t="s">
        <v>937</v>
      </c>
      <c r="P129" s="7" t="s">
        <v>937</v>
      </c>
      <c r="Q129" s="1" t="s">
        <v>938</v>
      </c>
      <c r="R129" s="1" t="s">
        <v>936</v>
      </c>
      <c r="S129" s="1" t="s">
        <v>936</v>
      </c>
      <c r="T129" s="1" t="s">
        <v>936</v>
      </c>
      <c r="U129" s="1" t="s">
        <v>938</v>
      </c>
      <c r="V129" s="7" t="s">
        <v>937</v>
      </c>
      <c r="W129" s="1" t="s">
        <v>936</v>
      </c>
      <c r="X129" s="1" t="s">
        <v>935</v>
      </c>
      <c r="Y129" s="1" t="s">
        <v>936</v>
      </c>
      <c r="Z129" s="1" t="s">
        <v>935</v>
      </c>
      <c r="AA129" s="1" t="s">
        <v>935</v>
      </c>
      <c r="AB129" s="1" t="s">
        <v>938</v>
      </c>
      <c r="AC129" s="1" t="s">
        <v>938</v>
      </c>
      <c r="AD129" s="1" t="s">
        <v>938</v>
      </c>
      <c r="AE129" s="1" t="s">
        <v>954</v>
      </c>
      <c r="AF129" s="1" t="s">
        <v>955</v>
      </c>
      <c r="AG129" s="1" t="s">
        <v>954</v>
      </c>
      <c r="AH129" s="1" t="s">
        <v>955</v>
      </c>
      <c r="AI129" s="1" t="s">
        <v>955</v>
      </c>
      <c r="AJ129" s="1" t="s">
        <v>955</v>
      </c>
      <c r="AK129" s="1" t="s">
        <v>953</v>
      </c>
      <c r="AL129" s="1" t="s">
        <v>955</v>
      </c>
      <c r="AM129" s="1" t="s">
        <v>955</v>
      </c>
      <c r="AN129" s="1" t="s">
        <v>955</v>
      </c>
      <c r="AO129" s="1" t="s">
        <v>955</v>
      </c>
      <c r="AP129" s="1" t="s">
        <v>954</v>
      </c>
      <c r="AQ129" s="1" t="s">
        <v>955</v>
      </c>
      <c r="AR129" s="1" t="s">
        <v>954</v>
      </c>
      <c r="AS129" s="1" t="s">
        <v>955</v>
      </c>
      <c r="AT129" s="1" t="s">
        <v>953</v>
      </c>
      <c r="AU129" s="1" t="s">
        <v>955</v>
      </c>
      <c r="AV129" s="1" t="s">
        <v>952</v>
      </c>
      <c r="AW129" s="1" t="s">
        <v>955</v>
      </c>
      <c r="AX129" s="1" t="s">
        <v>955</v>
      </c>
      <c r="AY129" s="7" t="s">
        <v>991</v>
      </c>
      <c r="AZ129" s="1" t="s">
        <v>117</v>
      </c>
      <c r="BA129" s="1" t="s">
        <v>203</v>
      </c>
      <c r="BB129" s="1" t="s">
        <v>203</v>
      </c>
      <c r="BC129" s="1" t="s">
        <v>203</v>
      </c>
    </row>
    <row r="130" spans="1:55" x14ac:dyDescent="0.3">
      <c r="A130" s="7" t="s">
        <v>925</v>
      </c>
      <c r="B130" s="1" t="s">
        <v>474</v>
      </c>
      <c r="C130" s="1">
        <v>3</v>
      </c>
      <c r="D130" s="1" t="s">
        <v>12</v>
      </c>
      <c r="E130" s="1" t="s">
        <v>12</v>
      </c>
      <c r="F130" s="1" t="s">
        <v>12</v>
      </c>
      <c r="G130" s="1" t="s">
        <v>12</v>
      </c>
      <c r="H130" s="1" t="s">
        <v>29</v>
      </c>
      <c r="I130" s="1" t="s">
        <v>29</v>
      </c>
      <c r="J130" s="1" t="s">
        <v>12</v>
      </c>
      <c r="K130" s="1" t="s">
        <v>29</v>
      </c>
      <c r="L130" s="1" t="s">
        <v>12</v>
      </c>
      <c r="M130" s="1" t="s">
        <v>936</v>
      </c>
      <c r="N130" s="1" t="s">
        <v>936</v>
      </c>
      <c r="O130" s="1" t="s">
        <v>936</v>
      </c>
      <c r="P130" s="1" t="s">
        <v>936</v>
      </c>
      <c r="Q130" s="1" t="s">
        <v>936</v>
      </c>
      <c r="R130" s="1" t="s">
        <v>936</v>
      </c>
      <c r="S130" s="1" t="s">
        <v>936</v>
      </c>
      <c r="T130" s="1" t="s">
        <v>936</v>
      </c>
      <c r="U130" s="1" t="s">
        <v>936</v>
      </c>
      <c r="V130" s="1" t="s">
        <v>936</v>
      </c>
      <c r="W130" s="1" t="s">
        <v>936</v>
      </c>
      <c r="X130" s="1" t="s">
        <v>936</v>
      </c>
      <c r="Y130" s="1" t="s">
        <v>936</v>
      </c>
      <c r="Z130" s="1" t="s">
        <v>936</v>
      </c>
      <c r="AA130" s="1" t="s">
        <v>936</v>
      </c>
      <c r="AB130" s="1" t="s">
        <v>936</v>
      </c>
      <c r="AC130" s="1" t="s">
        <v>936</v>
      </c>
      <c r="AD130" s="1" t="s">
        <v>936</v>
      </c>
      <c r="AE130" s="1" t="s">
        <v>954</v>
      </c>
      <c r="AF130" s="1" t="s">
        <v>955</v>
      </c>
      <c r="AG130" s="1" t="s">
        <v>954</v>
      </c>
      <c r="AH130" s="1" t="s">
        <v>954</v>
      </c>
      <c r="AI130" s="1" t="s">
        <v>955</v>
      </c>
      <c r="AJ130" s="1" t="s">
        <v>954</v>
      </c>
      <c r="AK130" s="1" t="s">
        <v>954</v>
      </c>
      <c r="AL130" s="1" t="s">
        <v>954</v>
      </c>
      <c r="AM130" s="1" t="s">
        <v>954</v>
      </c>
      <c r="AN130" s="1" t="s">
        <v>953</v>
      </c>
      <c r="AO130" s="1" t="s">
        <v>953</v>
      </c>
      <c r="AP130" s="1" t="s">
        <v>955</v>
      </c>
      <c r="AQ130" s="1" t="s">
        <v>954</v>
      </c>
      <c r="AR130" s="1" t="s">
        <v>952</v>
      </c>
      <c r="AS130" s="1" t="s">
        <v>953</v>
      </c>
      <c r="AT130" s="1" t="s">
        <v>954</v>
      </c>
      <c r="AU130" s="1" t="s">
        <v>954</v>
      </c>
      <c r="AV130" s="1" t="s">
        <v>954</v>
      </c>
      <c r="AW130" s="1" t="s">
        <v>953</v>
      </c>
      <c r="AX130" s="1" t="s">
        <v>954</v>
      </c>
      <c r="AY130" s="7" t="s">
        <v>991</v>
      </c>
      <c r="AZ130" s="1" t="s">
        <v>117</v>
      </c>
      <c r="BA130" s="1" t="s">
        <v>203</v>
      </c>
      <c r="BB130" s="1" t="s">
        <v>203</v>
      </c>
      <c r="BC130" s="1" t="s">
        <v>203</v>
      </c>
    </row>
    <row r="131" spans="1:55" x14ac:dyDescent="0.3">
      <c r="A131" s="7" t="s">
        <v>924</v>
      </c>
      <c r="B131" s="1" t="s">
        <v>473</v>
      </c>
      <c r="C131" s="1">
        <v>3</v>
      </c>
      <c r="D131" s="1" t="s">
        <v>13</v>
      </c>
      <c r="E131" s="1" t="s">
        <v>44</v>
      </c>
      <c r="F131" s="1" t="s">
        <v>44</v>
      </c>
      <c r="G131" s="1" t="s">
        <v>13</v>
      </c>
      <c r="H131" s="1" t="s">
        <v>29</v>
      </c>
      <c r="I131" s="1" t="s">
        <v>29</v>
      </c>
      <c r="J131" s="1" t="s">
        <v>13</v>
      </c>
      <c r="K131" s="1" t="s">
        <v>13</v>
      </c>
      <c r="L131" s="1" t="s">
        <v>29</v>
      </c>
      <c r="M131" s="1" t="s">
        <v>935</v>
      </c>
      <c r="N131" s="7" t="s">
        <v>937</v>
      </c>
      <c r="O131" s="7" t="s">
        <v>937</v>
      </c>
      <c r="P131" s="7" t="s">
        <v>937</v>
      </c>
      <c r="Q131" s="7" t="s">
        <v>937</v>
      </c>
      <c r="R131" s="7" t="s">
        <v>937</v>
      </c>
      <c r="S131" s="7" t="s">
        <v>937</v>
      </c>
      <c r="T131" s="7" t="s">
        <v>937</v>
      </c>
      <c r="U131" s="1" t="s">
        <v>935</v>
      </c>
      <c r="V131" s="7" t="s">
        <v>937</v>
      </c>
      <c r="W131" s="7" t="s">
        <v>937</v>
      </c>
      <c r="X131" s="1" t="s">
        <v>935</v>
      </c>
      <c r="Y131" s="7" t="s">
        <v>937</v>
      </c>
      <c r="Z131" s="1" t="s">
        <v>936</v>
      </c>
      <c r="AA131" s="1" t="s">
        <v>935</v>
      </c>
      <c r="AB131" s="7" t="s">
        <v>937</v>
      </c>
      <c r="AC131" s="7" t="s">
        <v>937</v>
      </c>
      <c r="AD131" s="7" t="s">
        <v>937</v>
      </c>
      <c r="AE131" s="1" t="s">
        <v>954</v>
      </c>
      <c r="AF131" s="1" t="s">
        <v>954</v>
      </c>
      <c r="AG131" s="1" t="s">
        <v>954</v>
      </c>
      <c r="AH131" s="1" t="s">
        <v>951</v>
      </c>
      <c r="AI131" s="1" t="s">
        <v>952</v>
      </c>
      <c r="AJ131" s="1" t="s">
        <v>954</v>
      </c>
      <c r="AK131" s="1" t="s">
        <v>955</v>
      </c>
      <c r="AL131" s="1" t="s">
        <v>955</v>
      </c>
      <c r="AM131" s="1" t="s">
        <v>955</v>
      </c>
      <c r="AN131" s="1" t="s">
        <v>951</v>
      </c>
      <c r="AO131" s="1" t="s">
        <v>951</v>
      </c>
      <c r="AP131" s="1" t="s">
        <v>955</v>
      </c>
      <c r="AQ131" s="1" t="s">
        <v>951</v>
      </c>
      <c r="AR131" s="1" t="s">
        <v>952</v>
      </c>
      <c r="AS131" s="1" t="s">
        <v>952</v>
      </c>
      <c r="AT131" s="1" t="s">
        <v>955</v>
      </c>
      <c r="AU131" s="1" t="s">
        <v>951</v>
      </c>
      <c r="AV131" s="1" t="s">
        <v>955</v>
      </c>
      <c r="AW131" s="1" t="s">
        <v>952</v>
      </c>
      <c r="AX131" s="1" t="s">
        <v>955</v>
      </c>
      <c r="AY131" s="7" t="s">
        <v>991</v>
      </c>
      <c r="AZ131" s="1" t="s">
        <v>117</v>
      </c>
      <c r="BA131" s="1" t="s">
        <v>117</v>
      </c>
      <c r="BB131" s="1" t="s">
        <v>203</v>
      </c>
      <c r="BC131" s="1" t="s">
        <v>203</v>
      </c>
    </row>
    <row r="132" spans="1:55" x14ac:dyDescent="0.3">
      <c r="A132" s="7" t="s">
        <v>924</v>
      </c>
      <c r="B132" s="1" t="s">
        <v>474</v>
      </c>
      <c r="C132" s="1">
        <v>3</v>
      </c>
      <c r="D132" s="1" t="s">
        <v>12</v>
      </c>
      <c r="E132" s="1" t="s">
        <v>39</v>
      </c>
      <c r="F132" s="1" t="s">
        <v>39</v>
      </c>
      <c r="G132" s="1" t="s">
        <v>12</v>
      </c>
      <c r="H132" s="1" t="s">
        <v>39</v>
      </c>
      <c r="I132" s="1" t="s">
        <v>12</v>
      </c>
      <c r="J132" s="1" t="s">
        <v>39</v>
      </c>
      <c r="K132" s="1" t="s">
        <v>39</v>
      </c>
      <c r="L132" s="1" t="s">
        <v>12</v>
      </c>
      <c r="M132" s="7" t="s">
        <v>937</v>
      </c>
      <c r="N132" s="7" t="s">
        <v>937</v>
      </c>
      <c r="O132" s="7" t="s">
        <v>937</v>
      </c>
      <c r="P132" s="7" t="s">
        <v>937</v>
      </c>
      <c r="Q132" s="7" t="s">
        <v>937</v>
      </c>
      <c r="R132" s="7" t="s">
        <v>937</v>
      </c>
      <c r="S132" s="1" t="s">
        <v>936</v>
      </c>
      <c r="T132" s="1" t="s">
        <v>936</v>
      </c>
      <c r="U132" s="1" t="s">
        <v>938</v>
      </c>
      <c r="V132" s="7" t="s">
        <v>937</v>
      </c>
      <c r="W132" s="7" t="s">
        <v>937</v>
      </c>
      <c r="X132" s="1" t="s">
        <v>936</v>
      </c>
      <c r="Y132" s="1" t="s">
        <v>936</v>
      </c>
      <c r="Z132" s="1" t="s">
        <v>936</v>
      </c>
      <c r="AA132" s="1" t="s">
        <v>936</v>
      </c>
      <c r="AB132" s="1" t="s">
        <v>936</v>
      </c>
      <c r="AC132" s="1" t="s">
        <v>936</v>
      </c>
      <c r="AD132" s="1" t="s">
        <v>938</v>
      </c>
      <c r="AE132" s="1" t="s">
        <v>954</v>
      </c>
      <c r="AF132" s="1" t="s">
        <v>952</v>
      </c>
      <c r="AG132" s="1" t="s">
        <v>952</v>
      </c>
      <c r="AH132" s="1" t="s">
        <v>953</v>
      </c>
      <c r="AI132" s="1" t="s">
        <v>954</v>
      </c>
      <c r="AJ132" s="1" t="s">
        <v>953</v>
      </c>
      <c r="AK132" s="1" t="s">
        <v>952</v>
      </c>
      <c r="AL132" s="1" t="s">
        <v>954</v>
      </c>
      <c r="AM132" s="1" t="s">
        <v>953</v>
      </c>
      <c r="AN132" s="1" t="s">
        <v>952</v>
      </c>
      <c r="AO132" s="1" t="s">
        <v>954</v>
      </c>
      <c r="AP132" s="1" t="s">
        <v>954</v>
      </c>
      <c r="AQ132" s="1" t="s">
        <v>954</v>
      </c>
      <c r="AR132" s="1" t="s">
        <v>955</v>
      </c>
      <c r="AS132" s="1" t="s">
        <v>955</v>
      </c>
      <c r="AT132" s="1" t="s">
        <v>954</v>
      </c>
      <c r="AU132" s="1" t="s">
        <v>954</v>
      </c>
      <c r="AV132" s="1" t="s">
        <v>954</v>
      </c>
      <c r="AW132" s="1" t="s">
        <v>953</v>
      </c>
      <c r="AX132" s="1" t="s">
        <v>955</v>
      </c>
      <c r="AY132" s="7" t="s">
        <v>991</v>
      </c>
      <c r="AZ132" s="1" t="s">
        <v>117</v>
      </c>
      <c r="BA132" s="1" t="s">
        <v>117</v>
      </c>
      <c r="BB132" s="1" t="s">
        <v>203</v>
      </c>
      <c r="BC132" s="1" t="s">
        <v>203</v>
      </c>
    </row>
    <row r="133" spans="1:55" x14ac:dyDescent="0.3">
      <c r="A133" s="7" t="s">
        <v>924</v>
      </c>
      <c r="B133" s="1" t="s">
        <v>473</v>
      </c>
      <c r="C133" s="1">
        <v>3</v>
      </c>
      <c r="D133" s="1" t="s">
        <v>29</v>
      </c>
      <c r="E133" s="1" t="s">
        <v>12</v>
      </c>
      <c r="F133" s="1" t="s">
        <v>13</v>
      </c>
      <c r="G133" s="1" t="s">
        <v>39</v>
      </c>
      <c r="H133" s="1" t="s">
        <v>39</v>
      </c>
      <c r="I133" s="1" t="s">
        <v>39</v>
      </c>
      <c r="J133" s="1" t="s">
        <v>13</v>
      </c>
      <c r="K133" s="1" t="s">
        <v>13</v>
      </c>
      <c r="L133" s="1" t="s">
        <v>13</v>
      </c>
      <c r="M133" s="1" t="s">
        <v>938</v>
      </c>
      <c r="N133" s="7" t="s">
        <v>937</v>
      </c>
      <c r="O133" s="1" t="s">
        <v>936</v>
      </c>
      <c r="P133" s="7" t="s">
        <v>937</v>
      </c>
      <c r="Q133" s="1" t="s">
        <v>936</v>
      </c>
      <c r="R133" s="7" t="s">
        <v>937</v>
      </c>
      <c r="S133" s="1" t="s">
        <v>936</v>
      </c>
      <c r="T133" s="1" t="s">
        <v>936</v>
      </c>
      <c r="U133" s="1" t="s">
        <v>936</v>
      </c>
      <c r="V133" s="7" t="s">
        <v>937</v>
      </c>
      <c r="W133" s="7" t="s">
        <v>937</v>
      </c>
      <c r="X133" s="1" t="s">
        <v>936</v>
      </c>
      <c r="Y133" s="1" t="s">
        <v>936</v>
      </c>
      <c r="Z133" s="1" t="s">
        <v>936</v>
      </c>
      <c r="AA133" s="1" t="s">
        <v>936</v>
      </c>
      <c r="AB133" s="7" t="s">
        <v>937</v>
      </c>
      <c r="AC133" s="7" t="s">
        <v>937</v>
      </c>
      <c r="AD133" s="7" t="s">
        <v>937</v>
      </c>
      <c r="AE133" s="1" t="s">
        <v>955</v>
      </c>
      <c r="AF133" s="1" t="s">
        <v>954</v>
      </c>
      <c r="AG133" s="1" t="s">
        <v>954</v>
      </c>
      <c r="AH133" s="1" t="s">
        <v>954</v>
      </c>
      <c r="AI133" s="1" t="s">
        <v>955</v>
      </c>
      <c r="AJ133" s="1" t="s">
        <v>954</v>
      </c>
      <c r="AK133" s="1" t="s">
        <v>954</v>
      </c>
      <c r="AL133" s="1" t="s">
        <v>954</v>
      </c>
      <c r="AM133" s="1" t="s">
        <v>954</v>
      </c>
      <c r="AN133" s="1" t="s">
        <v>953</v>
      </c>
      <c r="AO133" s="1" t="s">
        <v>954</v>
      </c>
      <c r="AP133" s="1" t="s">
        <v>955</v>
      </c>
      <c r="AQ133" s="1" t="s">
        <v>955</v>
      </c>
      <c r="AR133" s="1" t="s">
        <v>955</v>
      </c>
      <c r="AS133" s="1" t="s">
        <v>954</v>
      </c>
      <c r="AT133" s="1" t="s">
        <v>955</v>
      </c>
      <c r="AU133" s="1" t="s">
        <v>955</v>
      </c>
      <c r="AV133" s="1" t="s">
        <v>955</v>
      </c>
      <c r="AW133" s="1" t="s">
        <v>954</v>
      </c>
      <c r="AX133" s="1" t="s">
        <v>955</v>
      </c>
      <c r="AY133" s="7" t="s">
        <v>991</v>
      </c>
      <c r="AZ133" s="1" t="s">
        <v>203</v>
      </c>
      <c r="BA133" s="1" t="s">
        <v>203</v>
      </c>
      <c r="BB133" s="1" t="s">
        <v>203</v>
      </c>
      <c r="BC133" s="1" t="s">
        <v>203</v>
      </c>
    </row>
    <row r="134" spans="1:55" x14ac:dyDescent="0.3">
      <c r="A134" s="7" t="s">
        <v>925</v>
      </c>
      <c r="B134" s="1" t="s">
        <v>473</v>
      </c>
      <c r="C134" s="1">
        <v>3</v>
      </c>
      <c r="D134" s="1" t="s">
        <v>12</v>
      </c>
      <c r="E134" s="1" t="s">
        <v>12</v>
      </c>
      <c r="F134" s="1" t="s">
        <v>12</v>
      </c>
      <c r="G134" s="1" t="s">
        <v>12</v>
      </c>
      <c r="H134" s="1" t="s">
        <v>12</v>
      </c>
      <c r="I134" s="1" t="s">
        <v>12</v>
      </c>
      <c r="J134" s="1" t="s">
        <v>12</v>
      </c>
      <c r="K134" s="1" t="s">
        <v>12</v>
      </c>
      <c r="L134" s="1" t="s">
        <v>12</v>
      </c>
      <c r="M134" s="1" t="s">
        <v>935</v>
      </c>
      <c r="N134" s="7" t="s">
        <v>937</v>
      </c>
      <c r="O134" s="1" t="s">
        <v>936</v>
      </c>
      <c r="P134" s="1" t="s">
        <v>936</v>
      </c>
      <c r="Q134" s="1" t="s">
        <v>936</v>
      </c>
      <c r="R134" s="1" t="s">
        <v>936</v>
      </c>
      <c r="S134" s="1" t="s">
        <v>936</v>
      </c>
      <c r="T134" s="1" t="s">
        <v>936</v>
      </c>
      <c r="U134" s="1" t="s">
        <v>935</v>
      </c>
      <c r="V134" s="1" t="s">
        <v>935</v>
      </c>
      <c r="W134" s="1" t="s">
        <v>938</v>
      </c>
      <c r="X134" s="1" t="s">
        <v>935</v>
      </c>
      <c r="Y134" s="1" t="s">
        <v>938</v>
      </c>
      <c r="Z134" s="1" t="s">
        <v>935</v>
      </c>
      <c r="AA134" s="1" t="s">
        <v>935</v>
      </c>
      <c r="AB134" s="1" t="s">
        <v>938</v>
      </c>
      <c r="AC134" s="1" t="s">
        <v>935</v>
      </c>
      <c r="AD134" s="1" t="s">
        <v>938</v>
      </c>
      <c r="AE134" s="1" t="s">
        <v>955</v>
      </c>
      <c r="AF134" s="1" t="s">
        <v>955</v>
      </c>
      <c r="AG134" s="1" t="s">
        <v>952</v>
      </c>
      <c r="AH134" s="1" t="s">
        <v>952</v>
      </c>
      <c r="AI134" s="1" t="s">
        <v>955</v>
      </c>
      <c r="AJ134" s="1" t="s">
        <v>955</v>
      </c>
      <c r="AK134" s="1" t="s">
        <v>951</v>
      </c>
      <c r="AL134" s="1" t="s">
        <v>952</v>
      </c>
      <c r="AM134" s="1" t="s">
        <v>952</v>
      </c>
      <c r="AN134" s="1" t="s">
        <v>951</v>
      </c>
      <c r="AO134" s="1" t="s">
        <v>954</v>
      </c>
      <c r="AP134" s="1" t="s">
        <v>954</v>
      </c>
      <c r="AQ134" s="1" t="s">
        <v>953</v>
      </c>
      <c r="AR134" s="1" t="s">
        <v>954</v>
      </c>
      <c r="AS134" s="1" t="s">
        <v>954</v>
      </c>
      <c r="AT134" s="1" t="s">
        <v>953</v>
      </c>
      <c r="AU134" s="1" t="s">
        <v>953</v>
      </c>
      <c r="AV134" s="1" t="s">
        <v>953</v>
      </c>
      <c r="AW134" s="1" t="s">
        <v>953</v>
      </c>
      <c r="AX134" s="1" t="s">
        <v>953</v>
      </c>
      <c r="AY134" s="7" t="s">
        <v>991</v>
      </c>
      <c r="AZ134" s="1" t="s">
        <v>117</v>
      </c>
      <c r="BA134" s="1" t="s">
        <v>117</v>
      </c>
      <c r="BB134" s="1" t="s">
        <v>203</v>
      </c>
      <c r="BC134" s="1" t="s">
        <v>203</v>
      </c>
    </row>
    <row r="135" spans="1:55" x14ac:dyDescent="0.3">
      <c r="A135" s="7" t="s">
        <v>925</v>
      </c>
      <c r="B135" s="1" t="s">
        <v>473</v>
      </c>
      <c r="C135" s="1">
        <v>4</v>
      </c>
      <c r="D135" s="1" t="s">
        <v>13</v>
      </c>
      <c r="E135" s="1" t="s">
        <v>44</v>
      </c>
      <c r="F135" s="1" t="s">
        <v>13</v>
      </c>
      <c r="G135" s="1" t="s">
        <v>39</v>
      </c>
      <c r="H135" s="1" t="s">
        <v>12</v>
      </c>
      <c r="I135" s="1" t="s">
        <v>12</v>
      </c>
      <c r="J135" s="1" t="s">
        <v>44</v>
      </c>
      <c r="K135" s="1" t="s">
        <v>13</v>
      </c>
      <c r="L135" s="1" t="s">
        <v>13</v>
      </c>
      <c r="M135" s="1" t="s">
        <v>935</v>
      </c>
      <c r="N135" s="7" t="s">
        <v>937</v>
      </c>
      <c r="O135" s="7" t="s">
        <v>937</v>
      </c>
      <c r="P135" s="7" t="s">
        <v>937</v>
      </c>
      <c r="Q135" s="7" t="s">
        <v>937</v>
      </c>
      <c r="R135" s="7" t="s">
        <v>937</v>
      </c>
      <c r="S135" s="1" t="s">
        <v>936</v>
      </c>
      <c r="T135" s="7" t="s">
        <v>937</v>
      </c>
      <c r="U135" s="1" t="s">
        <v>938</v>
      </c>
      <c r="V135" s="7" t="s">
        <v>937</v>
      </c>
      <c r="W135" s="7" t="s">
        <v>937</v>
      </c>
      <c r="X135" s="7" t="s">
        <v>937</v>
      </c>
      <c r="Y135" s="7" t="s">
        <v>937</v>
      </c>
      <c r="Z135" s="7" t="s">
        <v>937</v>
      </c>
      <c r="AA135" s="7" t="s">
        <v>937</v>
      </c>
      <c r="AB135" s="7" t="s">
        <v>937</v>
      </c>
      <c r="AC135" s="7" t="s">
        <v>937</v>
      </c>
      <c r="AD135" s="7" t="s">
        <v>937</v>
      </c>
      <c r="AE135" s="1" t="s">
        <v>954</v>
      </c>
      <c r="AF135" s="1" t="s">
        <v>952</v>
      </c>
      <c r="AG135" s="1" t="s">
        <v>952</v>
      </c>
      <c r="AH135" s="1" t="s">
        <v>952</v>
      </c>
      <c r="AI135" s="1" t="s">
        <v>951</v>
      </c>
      <c r="AJ135" s="1" t="s">
        <v>951</v>
      </c>
      <c r="AK135" s="1" t="s">
        <v>952</v>
      </c>
      <c r="AL135" s="1" t="s">
        <v>952</v>
      </c>
      <c r="AM135" s="1" t="s">
        <v>951</v>
      </c>
      <c r="AN135" s="1" t="s">
        <v>951</v>
      </c>
      <c r="AO135" s="1" t="s">
        <v>951</v>
      </c>
      <c r="AP135" s="1" t="s">
        <v>951</v>
      </c>
      <c r="AQ135" s="1" t="s">
        <v>951</v>
      </c>
      <c r="AR135" s="1" t="s">
        <v>951</v>
      </c>
      <c r="AS135" s="1" t="s">
        <v>951</v>
      </c>
      <c r="AT135" s="1" t="s">
        <v>955</v>
      </c>
      <c r="AU135" s="1" t="s">
        <v>951</v>
      </c>
      <c r="AV135" s="1" t="s">
        <v>951</v>
      </c>
      <c r="AW135" s="1" t="s">
        <v>952</v>
      </c>
      <c r="AX135" s="1" t="s">
        <v>955</v>
      </c>
      <c r="AY135" s="7" t="s">
        <v>991</v>
      </c>
      <c r="AZ135" s="1" t="s">
        <v>203</v>
      </c>
      <c r="BA135" s="1" t="s">
        <v>117</v>
      </c>
      <c r="BB135" s="1" t="s">
        <v>117</v>
      </c>
      <c r="BC135" s="1" t="s">
        <v>203</v>
      </c>
    </row>
    <row r="136" spans="1:55" x14ac:dyDescent="0.3">
      <c r="A136" s="7" t="s">
        <v>925</v>
      </c>
      <c r="B136" s="1" t="s">
        <v>473</v>
      </c>
      <c r="C136" s="1">
        <v>3</v>
      </c>
      <c r="D136" s="1" t="s">
        <v>12</v>
      </c>
      <c r="E136" s="1" t="s">
        <v>44</v>
      </c>
      <c r="F136" s="1" t="s">
        <v>12</v>
      </c>
      <c r="G136" s="1" t="s">
        <v>12</v>
      </c>
      <c r="H136" s="1" t="s">
        <v>12</v>
      </c>
      <c r="I136" s="1" t="s">
        <v>12</v>
      </c>
      <c r="J136" s="1" t="s">
        <v>13</v>
      </c>
      <c r="K136" s="1" t="s">
        <v>29</v>
      </c>
      <c r="L136" s="1" t="s">
        <v>29</v>
      </c>
      <c r="M136" s="1" t="s">
        <v>935</v>
      </c>
      <c r="N136" s="1" t="s">
        <v>936</v>
      </c>
      <c r="O136" s="7" t="s">
        <v>937</v>
      </c>
      <c r="P136" s="7" t="s">
        <v>937</v>
      </c>
      <c r="Q136" s="1" t="s">
        <v>936</v>
      </c>
      <c r="R136" s="1" t="s">
        <v>936</v>
      </c>
      <c r="S136" s="1" t="s">
        <v>936</v>
      </c>
      <c r="T136" s="1" t="s">
        <v>936</v>
      </c>
      <c r="U136" s="1" t="s">
        <v>938</v>
      </c>
      <c r="V136" s="7" t="s">
        <v>937</v>
      </c>
      <c r="W136" s="7" t="s">
        <v>937</v>
      </c>
      <c r="X136" s="1" t="s">
        <v>935</v>
      </c>
      <c r="Y136" s="1" t="s">
        <v>935</v>
      </c>
      <c r="Z136" s="1" t="s">
        <v>935</v>
      </c>
      <c r="AA136" s="1" t="s">
        <v>938</v>
      </c>
      <c r="AB136" s="1" t="s">
        <v>936</v>
      </c>
      <c r="AC136" s="1" t="s">
        <v>938</v>
      </c>
      <c r="AD136" s="7" t="s">
        <v>937</v>
      </c>
      <c r="AE136" s="1" t="s">
        <v>954</v>
      </c>
      <c r="AF136" s="1" t="s">
        <v>955</v>
      </c>
      <c r="AG136" s="1" t="s">
        <v>955</v>
      </c>
      <c r="AH136" s="1" t="s">
        <v>955</v>
      </c>
      <c r="AI136" s="1" t="s">
        <v>955</v>
      </c>
      <c r="AJ136" s="1" t="s">
        <v>955</v>
      </c>
      <c r="AK136" s="1" t="s">
        <v>954</v>
      </c>
      <c r="AL136" s="1" t="s">
        <v>954</v>
      </c>
      <c r="AM136" s="1" t="s">
        <v>955</v>
      </c>
      <c r="AN136" s="1" t="s">
        <v>952</v>
      </c>
      <c r="AO136" s="1" t="s">
        <v>954</v>
      </c>
      <c r="AP136" s="1" t="s">
        <v>955</v>
      </c>
      <c r="AQ136" s="1" t="s">
        <v>951</v>
      </c>
      <c r="AR136" s="1" t="s">
        <v>953</v>
      </c>
      <c r="AS136" s="1" t="s">
        <v>953</v>
      </c>
      <c r="AT136" s="1" t="s">
        <v>953</v>
      </c>
      <c r="AU136" s="1" t="s">
        <v>953</v>
      </c>
      <c r="AV136" s="1" t="s">
        <v>952</v>
      </c>
      <c r="AW136" s="1" t="s">
        <v>953</v>
      </c>
      <c r="AX136" s="1" t="s">
        <v>953</v>
      </c>
      <c r="AY136" s="7" t="s">
        <v>991</v>
      </c>
      <c r="AZ136" s="1" t="s">
        <v>203</v>
      </c>
      <c r="BA136" s="1" t="s">
        <v>203</v>
      </c>
      <c r="BB136" s="1" t="s">
        <v>203</v>
      </c>
      <c r="BC136" s="1" t="s">
        <v>203</v>
      </c>
    </row>
    <row r="137" spans="1:55" x14ac:dyDescent="0.3">
      <c r="A137" s="7" t="s">
        <v>924</v>
      </c>
      <c r="B137" s="1" t="s">
        <v>473</v>
      </c>
      <c r="C137" s="1">
        <v>3</v>
      </c>
      <c r="D137" s="1" t="s">
        <v>13</v>
      </c>
      <c r="E137" s="1" t="s">
        <v>13</v>
      </c>
      <c r="F137" s="1" t="s">
        <v>13</v>
      </c>
      <c r="G137" s="1" t="s">
        <v>12</v>
      </c>
      <c r="H137" s="1" t="s">
        <v>29</v>
      </c>
      <c r="I137" s="1" t="s">
        <v>29</v>
      </c>
      <c r="J137" s="1" t="s">
        <v>29</v>
      </c>
      <c r="K137" s="1" t="s">
        <v>29</v>
      </c>
      <c r="L137" s="1" t="s">
        <v>29</v>
      </c>
      <c r="M137" s="1" t="s">
        <v>935</v>
      </c>
      <c r="N137" s="7" t="s">
        <v>937</v>
      </c>
      <c r="O137" s="1" t="s">
        <v>936</v>
      </c>
      <c r="P137" s="1" t="s">
        <v>938</v>
      </c>
      <c r="Q137" s="1" t="s">
        <v>938</v>
      </c>
      <c r="R137" s="1" t="s">
        <v>938</v>
      </c>
      <c r="S137" s="1" t="s">
        <v>938</v>
      </c>
      <c r="T137" s="1" t="s">
        <v>938</v>
      </c>
      <c r="U137" s="1" t="s">
        <v>936</v>
      </c>
      <c r="V137" s="7" t="s">
        <v>937</v>
      </c>
      <c r="W137" s="1" t="s">
        <v>935</v>
      </c>
      <c r="X137" s="1" t="s">
        <v>935</v>
      </c>
      <c r="Y137" s="1" t="s">
        <v>935</v>
      </c>
      <c r="Z137" s="1" t="s">
        <v>935</v>
      </c>
      <c r="AA137" s="1" t="s">
        <v>935</v>
      </c>
      <c r="AB137" s="1" t="s">
        <v>935</v>
      </c>
      <c r="AC137" s="1" t="s">
        <v>935</v>
      </c>
      <c r="AD137" s="1" t="s">
        <v>935</v>
      </c>
      <c r="AE137" s="1" t="s">
        <v>952</v>
      </c>
      <c r="AF137" s="1" t="s">
        <v>952</v>
      </c>
      <c r="AG137" s="1" t="s">
        <v>952</v>
      </c>
      <c r="AH137" s="1" t="s">
        <v>952</v>
      </c>
      <c r="AI137" s="1" t="s">
        <v>955</v>
      </c>
      <c r="AJ137" s="1" t="s">
        <v>955</v>
      </c>
      <c r="AK137" s="1" t="s">
        <v>952</v>
      </c>
      <c r="AL137" s="1" t="s">
        <v>952</v>
      </c>
      <c r="AM137" s="1" t="s">
        <v>952</v>
      </c>
      <c r="AN137" s="1" t="s">
        <v>952</v>
      </c>
      <c r="AO137" s="1" t="s">
        <v>954</v>
      </c>
      <c r="AP137" s="1" t="s">
        <v>954</v>
      </c>
      <c r="AQ137" s="1" t="s">
        <v>953</v>
      </c>
      <c r="AR137" s="1" t="s">
        <v>954</v>
      </c>
      <c r="AS137" s="1" t="s">
        <v>955</v>
      </c>
      <c r="AT137" s="1" t="s">
        <v>955</v>
      </c>
      <c r="AU137" s="1" t="s">
        <v>955</v>
      </c>
      <c r="AV137" s="1" t="s">
        <v>955</v>
      </c>
      <c r="AW137" s="1" t="s">
        <v>955</v>
      </c>
      <c r="AX137" s="1" t="s">
        <v>955</v>
      </c>
      <c r="AY137" s="7" t="s">
        <v>991</v>
      </c>
      <c r="AZ137" s="1" t="s">
        <v>117</v>
      </c>
      <c r="BA137" s="1" t="s">
        <v>117</v>
      </c>
      <c r="BB137" s="1" t="s">
        <v>203</v>
      </c>
      <c r="BC137" s="1" t="s">
        <v>117</v>
      </c>
    </row>
    <row r="138" spans="1:55" x14ac:dyDescent="0.3">
      <c r="A138" s="7" t="s">
        <v>924</v>
      </c>
      <c r="B138" s="1" t="s">
        <v>473</v>
      </c>
      <c r="C138" s="1">
        <v>4</v>
      </c>
      <c r="D138" s="1" t="s">
        <v>13</v>
      </c>
      <c r="E138" s="1" t="s">
        <v>13</v>
      </c>
      <c r="F138" s="1" t="s">
        <v>13</v>
      </c>
      <c r="G138" s="1" t="s">
        <v>39</v>
      </c>
      <c r="H138" s="1" t="s">
        <v>13</v>
      </c>
      <c r="I138" s="1" t="s">
        <v>13</v>
      </c>
      <c r="J138" s="1" t="s">
        <v>13</v>
      </c>
      <c r="K138" s="1" t="s">
        <v>13</v>
      </c>
      <c r="L138" s="1" t="s">
        <v>13</v>
      </c>
      <c r="M138" s="1" t="s">
        <v>935</v>
      </c>
      <c r="N138" s="7" t="s">
        <v>937</v>
      </c>
      <c r="O138" s="1" t="s">
        <v>936</v>
      </c>
      <c r="P138" s="1" t="s">
        <v>935</v>
      </c>
      <c r="Q138" s="1" t="s">
        <v>936</v>
      </c>
      <c r="R138" s="1" t="s">
        <v>936</v>
      </c>
      <c r="S138" s="7" t="s">
        <v>937</v>
      </c>
      <c r="T138" s="1" t="s">
        <v>936</v>
      </c>
      <c r="U138" s="1" t="s">
        <v>936</v>
      </c>
      <c r="V138" s="1" t="s">
        <v>936</v>
      </c>
      <c r="W138" s="1" t="s">
        <v>935</v>
      </c>
      <c r="X138" s="1" t="s">
        <v>935</v>
      </c>
      <c r="Y138" s="1" t="s">
        <v>935</v>
      </c>
      <c r="Z138" s="1" t="s">
        <v>935</v>
      </c>
      <c r="AA138" s="1" t="s">
        <v>936</v>
      </c>
      <c r="AB138" s="1" t="s">
        <v>936</v>
      </c>
      <c r="AC138" s="7" t="s">
        <v>937</v>
      </c>
      <c r="AD138" s="1" t="s">
        <v>935</v>
      </c>
      <c r="AE138" s="1" t="s">
        <v>954</v>
      </c>
      <c r="AF138" s="1" t="s">
        <v>953</v>
      </c>
      <c r="AG138" s="1" t="s">
        <v>953</v>
      </c>
      <c r="AH138" s="1" t="s">
        <v>953</v>
      </c>
      <c r="AI138" s="1" t="s">
        <v>954</v>
      </c>
      <c r="AJ138" s="1" t="s">
        <v>953</v>
      </c>
      <c r="AK138" s="1" t="s">
        <v>952</v>
      </c>
      <c r="AL138" s="1" t="s">
        <v>952</v>
      </c>
      <c r="AM138" s="1" t="s">
        <v>954</v>
      </c>
      <c r="AN138" s="1" t="s">
        <v>954</v>
      </c>
      <c r="AO138" s="1" t="s">
        <v>954</v>
      </c>
      <c r="AP138" s="1" t="s">
        <v>954</v>
      </c>
      <c r="AQ138" s="1" t="s">
        <v>954</v>
      </c>
      <c r="AR138" s="1" t="s">
        <v>953</v>
      </c>
      <c r="AS138" s="1" t="s">
        <v>955</v>
      </c>
      <c r="AT138" s="1" t="s">
        <v>953</v>
      </c>
      <c r="AU138" s="1" t="s">
        <v>954</v>
      </c>
      <c r="AV138" s="1" t="s">
        <v>953</v>
      </c>
      <c r="AW138" s="1" t="s">
        <v>954</v>
      </c>
      <c r="AX138" s="1" t="s">
        <v>954</v>
      </c>
      <c r="AY138" s="7" t="s">
        <v>991</v>
      </c>
      <c r="AZ138" s="1" t="s">
        <v>203</v>
      </c>
      <c r="BA138" s="1" t="s">
        <v>203</v>
      </c>
      <c r="BB138" s="1" t="s">
        <v>203</v>
      </c>
      <c r="BC138" s="1" t="s">
        <v>117</v>
      </c>
    </row>
    <row r="139" spans="1:55" x14ac:dyDescent="0.3">
      <c r="A139" s="7" t="s">
        <v>926</v>
      </c>
      <c r="B139" s="1" t="s">
        <v>473</v>
      </c>
      <c r="C139" s="1">
        <v>4</v>
      </c>
      <c r="D139" s="1" t="s">
        <v>44</v>
      </c>
      <c r="E139" s="1" t="s">
        <v>44</v>
      </c>
      <c r="F139" s="1" t="s">
        <v>44</v>
      </c>
      <c r="G139" s="1" t="s">
        <v>44</v>
      </c>
      <c r="H139" s="1" t="s">
        <v>12</v>
      </c>
      <c r="I139" s="1" t="s">
        <v>29</v>
      </c>
      <c r="J139" s="1" t="s">
        <v>12</v>
      </c>
      <c r="K139" s="1" t="s">
        <v>12</v>
      </c>
      <c r="L139" s="1" t="s">
        <v>12</v>
      </c>
      <c r="M139" s="1" t="s">
        <v>935</v>
      </c>
      <c r="N139" s="1" t="s">
        <v>936</v>
      </c>
      <c r="O139" s="7" t="s">
        <v>937</v>
      </c>
      <c r="P139" s="1" t="s">
        <v>935</v>
      </c>
      <c r="Q139" s="1" t="s">
        <v>936</v>
      </c>
      <c r="R139" s="1" t="s">
        <v>936</v>
      </c>
      <c r="S139" s="1" t="s">
        <v>936</v>
      </c>
      <c r="T139" s="1" t="s">
        <v>936</v>
      </c>
      <c r="U139" s="1" t="s">
        <v>936</v>
      </c>
      <c r="V139" s="7" t="s">
        <v>937</v>
      </c>
      <c r="W139" s="1" t="s">
        <v>936</v>
      </c>
      <c r="X139" s="1" t="s">
        <v>935</v>
      </c>
      <c r="Y139" s="1" t="s">
        <v>935</v>
      </c>
      <c r="Z139" s="1" t="s">
        <v>935</v>
      </c>
      <c r="AA139" s="1" t="s">
        <v>936</v>
      </c>
      <c r="AB139" s="1" t="s">
        <v>936</v>
      </c>
      <c r="AC139" s="1" t="s">
        <v>936</v>
      </c>
      <c r="AD139" s="1" t="s">
        <v>935</v>
      </c>
      <c r="AE139" s="1" t="s">
        <v>952</v>
      </c>
      <c r="AF139" s="1" t="s">
        <v>952</v>
      </c>
      <c r="AG139" s="1" t="s">
        <v>952</v>
      </c>
      <c r="AH139" s="1" t="s">
        <v>952</v>
      </c>
      <c r="AI139" s="1" t="s">
        <v>952</v>
      </c>
      <c r="AJ139" s="1" t="s">
        <v>952</v>
      </c>
      <c r="AK139" s="1" t="s">
        <v>952</v>
      </c>
      <c r="AL139" s="1" t="s">
        <v>952</v>
      </c>
      <c r="AM139" s="1" t="s">
        <v>952</v>
      </c>
      <c r="AN139" s="1" t="s">
        <v>952</v>
      </c>
      <c r="AO139" s="1" t="s">
        <v>954</v>
      </c>
      <c r="AP139" s="1" t="s">
        <v>954</v>
      </c>
      <c r="AQ139" s="1" t="s">
        <v>951</v>
      </c>
      <c r="AR139" s="1" t="s">
        <v>952</v>
      </c>
      <c r="AS139" s="1" t="s">
        <v>952</v>
      </c>
      <c r="AT139" s="1" t="s">
        <v>952</v>
      </c>
      <c r="AU139" s="1" t="s">
        <v>952</v>
      </c>
      <c r="AV139" s="1" t="s">
        <v>952</v>
      </c>
      <c r="AW139" s="1" t="s">
        <v>952</v>
      </c>
      <c r="AX139" s="1" t="s">
        <v>952</v>
      </c>
      <c r="AY139" s="7" t="s">
        <v>991</v>
      </c>
      <c r="AZ139" s="1" t="s">
        <v>203</v>
      </c>
      <c r="BA139" s="1" t="s">
        <v>117</v>
      </c>
      <c r="BB139" s="1" t="s">
        <v>203</v>
      </c>
      <c r="BC139" s="1" t="s">
        <v>203</v>
      </c>
    </row>
    <row r="140" spans="1:55" x14ac:dyDescent="0.3">
      <c r="A140" s="7" t="s">
        <v>928</v>
      </c>
      <c r="B140" s="1" t="s">
        <v>473</v>
      </c>
      <c r="C140" s="1">
        <v>3</v>
      </c>
      <c r="D140" s="1" t="s">
        <v>13</v>
      </c>
      <c r="E140" s="1" t="s">
        <v>13</v>
      </c>
      <c r="F140" s="1" t="s">
        <v>44</v>
      </c>
      <c r="G140" s="1" t="s">
        <v>13</v>
      </c>
      <c r="H140" s="1" t="s">
        <v>12</v>
      </c>
      <c r="I140" s="1" t="s">
        <v>29</v>
      </c>
      <c r="J140" s="1" t="s">
        <v>12</v>
      </c>
      <c r="K140" s="1" t="s">
        <v>12</v>
      </c>
      <c r="L140" s="1" t="s">
        <v>39</v>
      </c>
      <c r="M140" s="1" t="s">
        <v>935</v>
      </c>
      <c r="N140" s="1" t="s">
        <v>936</v>
      </c>
      <c r="O140" s="1" t="s">
        <v>936</v>
      </c>
      <c r="P140" s="1" t="s">
        <v>938</v>
      </c>
      <c r="Q140" s="1" t="s">
        <v>936</v>
      </c>
      <c r="R140" s="1" t="s">
        <v>936</v>
      </c>
      <c r="S140" s="1" t="s">
        <v>936</v>
      </c>
      <c r="T140" s="1" t="s">
        <v>936</v>
      </c>
      <c r="U140" s="1" t="s">
        <v>938</v>
      </c>
      <c r="V140" s="1" t="s">
        <v>936</v>
      </c>
      <c r="W140" s="1" t="s">
        <v>935</v>
      </c>
      <c r="X140" s="1" t="s">
        <v>935</v>
      </c>
      <c r="Y140" s="1" t="s">
        <v>935</v>
      </c>
      <c r="Z140" s="1" t="s">
        <v>935</v>
      </c>
      <c r="AA140" s="1" t="s">
        <v>938</v>
      </c>
      <c r="AB140" s="1" t="s">
        <v>936</v>
      </c>
      <c r="AC140" s="1" t="s">
        <v>936</v>
      </c>
      <c r="AD140" s="1" t="s">
        <v>935</v>
      </c>
      <c r="AE140" s="1" t="s">
        <v>955</v>
      </c>
      <c r="AF140" s="1" t="s">
        <v>953</v>
      </c>
      <c r="AG140" s="1" t="s">
        <v>954</v>
      </c>
      <c r="AH140" s="1" t="s">
        <v>953</v>
      </c>
      <c r="AI140" s="1" t="s">
        <v>955</v>
      </c>
      <c r="AJ140" s="1" t="s">
        <v>955</v>
      </c>
      <c r="AK140" s="1" t="s">
        <v>953</v>
      </c>
      <c r="AL140" s="1" t="s">
        <v>953</v>
      </c>
      <c r="AM140" s="1" t="s">
        <v>953</v>
      </c>
      <c r="AN140" s="1" t="s">
        <v>953</v>
      </c>
      <c r="AO140" s="1" t="s">
        <v>954</v>
      </c>
      <c r="AP140" s="1" t="s">
        <v>954</v>
      </c>
      <c r="AQ140" s="1" t="s">
        <v>951</v>
      </c>
      <c r="AR140" s="1" t="s">
        <v>952</v>
      </c>
      <c r="AS140" s="1" t="s">
        <v>952</v>
      </c>
      <c r="AT140" s="1" t="s">
        <v>952</v>
      </c>
      <c r="AU140" s="1" t="s">
        <v>953</v>
      </c>
      <c r="AV140" s="1" t="s">
        <v>953</v>
      </c>
      <c r="AW140" s="1" t="s">
        <v>953</v>
      </c>
      <c r="AX140" s="1" t="s">
        <v>953</v>
      </c>
      <c r="AY140" s="7" t="s">
        <v>991</v>
      </c>
      <c r="AZ140" s="1" t="s">
        <v>203</v>
      </c>
      <c r="BA140" s="1" t="s">
        <v>203</v>
      </c>
      <c r="BB140" s="1" t="s">
        <v>203</v>
      </c>
      <c r="BC140" s="1" t="s">
        <v>203</v>
      </c>
    </row>
    <row r="141" spans="1:55" x14ac:dyDescent="0.3">
      <c r="A141" s="7" t="s">
        <v>926</v>
      </c>
      <c r="B141" s="1" t="s">
        <v>473</v>
      </c>
      <c r="C141" s="1">
        <v>4</v>
      </c>
      <c r="D141" s="1" t="s">
        <v>13</v>
      </c>
      <c r="E141" s="1" t="s">
        <v>13</v>
      </c>
      <c r="F141" s="1" t="s">
        <v>13</v>
      </c>
      <c r="G141" s="1" t="s">
        <v>13</v>
      </c>
      <c r="H141" s="1" t="s">
        <v>12</v>
      </c>
      <c r="I141" s="1" t="s">
        <v>12</v>
      </c>
      <c r="J141" s="1" t="s">
        <v>13</v>
      </c>
      <c r="K141" s="1" t="s">
        <v>13</v>
      </c>
      <c r="L141" s="1" t="s">
        <v>12</v>
      </c>
      <c r="M141" s="1" t="s">
        <v>936</v>
      </c>
      <c r="N141" s="1" t="s">
        <v>936</v>
      </c>
      <c r="O141" s="1" t="s">
        <v>936</v>
      </c>
      <c r="P141" s="1" t="s">
        <v>936</v>
      </c>
      <c r="Q141" s="1" t="s">
        <v>936</v>
      </c>
      <c r="R141" s="1" t="s">
        <v>936</v>
      </c>
      <c r="S141" s="1" t="s">
        <v>936</v>
      </c>
      <c r="T141" s="1" t="s">
        <v>936</v>
      </c>
      <c r="U141" s="1" t="s">
        <v>938</v>
      </c>
      <c r="V141" s="7" t="s">
        <v>937</v>
      </c>
      <c r="W141" s="1" t="s">
        <v>936</v>
      </c>
      <c r="X141" s="1" t="s">
        <v>936</v>
      </c>
      <c r="Y141" s="1" t="s">
        <v>935</v>
      </c>
      <c r="Z141" s="1" t="s">
        <v>935</v>
      </c>
      <c r="AA141" s="7" t="s">
        <v>937</v>
      </c>
      <c r="AB141" s="1" t="s">
        <v>936</v>
      </c>
      <c r="AC141" s="7" t="s">
        <v>937</v>
      </c>
      <c r="AD141" s="1" t="s">
        <v>936</v>
      </c>
      <c r="AE141" s="1" t="s">
        <v>952</v>
      </c>
      <c r="AF141" s="1" t="s">
        <v>952</v>
      </c>
      <c r="AG141" s="1" t="s">
        <v>952</v>
      </c>
      <c r="AH141" s="1" t="s">
        <v>952</v>
      </c>
      <c r="AI141" s="1" t="s">
        <v>952</v>
      </c>
      <c r="AJ141" s="1" t="s">
        <v>952</v>
      </c>
      <c r="AK141" s="1" t="s">
        <v>952</v>
      </c>
      <c r="AL141" s="1" t="s">
        <v>952</v>
      </c>
      <c r="AM141" s="1" t="s">
        <v>952</v>
      </c>
      <c r="AN141" s="1" t="s">
        <v>953</v>
      </c>
      <c r="AO141" s="1" t="s">
        <v>955</v>
      </c>
      <c r="AP141" s="1" t="s">
        <v>954</v>
      </c>
      <c r="AQ141" s="1" t="s">
        <v>953</v>
      </c>
      <c r="AR141" s="1" t="s">
        <v>952</v>
      </c>
      <c r="AS141" s="1" t="s">
        <v>952</v>
      </c>
      <c r="AT141" s="1" t="s">
        <v>952</v>
      </c>
      <c r="AU141" s="1" t="s">
        <v>955</v>
      </c>
      <c r="AV141" s="1" t="s">
        <v>952</v>
      </c>
      <c r="AW141" s="1" t="s">
        <v>954</v>
      </c>
      <c r="AX141" s="1" t="s">
        <v>953</v>
      </c>
      <c r="AY141" s="7" t="s">
        <v>991</v>
      </c>
      <c r="AZ141" s="1" t="s">
        <v>117</v>
      </c>
      <c r="BA141" s="1" t="s">
        <v>117</v>
      </c>
      <c r="BB141" s="1" t="s">
        <v>203</v>
      </c>
      <c r="BC141" s="1" t="s">
        <v>117</v>
      </c>
    </row>
    <row r="142" spans="1:55" x14ac:dyDescent="0.3">
      <c r="A142" s="7" t="s">
        <v>925</v>
      </c>
      <c r="B142" s="1" t="s">
        <v>473</v>
      </c>
      <c r="C142" s="1">
        <v>3</v>
      </c>
      <c r="D142" s="1" t="s">
        <v>13</v>
      </c>
      <c r="E142" s="1" t="s">
        <v>39</v>
      </c>
      <c r="F142" s="1" t="s">
        <v>29</v>
      </c>
      <c r="G142" s="1" t="s">
        <v>12</v>
      </c>
      <c r="H142" s="1" t="s">
        <v>29</v>
      </c>
      <c r="I142" s="1" t="s">
        <v>29</v>
      </c>
      <c r="J142" s="1" t="s">
        <v>29</v>
      </c>
      <c r="K142" s="1" t="s">
        <v>12</v>
      </c>
      <c r="L142" s="1" t="s">
        <v>29</v>
      </c>
      <c r="M142" s="1" t="s">
        <v>935</v>
      </c>
      <c r="N142" s="1" t="s">
        <v>936</v>
      </c>
      <c r="O142" s="1" t="s">
        <v>936</v>
      </c>
      <c r="P142" s="1" t="s">
        <v>936</v>
      </c>
      <c r="Q142" s="1" t="s">
        <v>938</v>
      </c>
      <c r="R142" s="1" t="s">
        <v>936</v>
      </c>
      <c r="S142" s="1" t="s">
        <v>936</v>
      </c>
      <c r="T142" s="1" t="s">
        <v>936</v>
      </c>
      <c r="U142" s="1" t="s">
        <v>938</v>
      </c>
      <c r="V142" s="1" t="s">
        <v>938</v>
      </c>
      <c r="W142" s="1" t="s">
        <v>938</v>
      </c>
      <c r="X142" s="1" t="s">
        <v>938</v>
      </c>
      <c r="Y142" s="1" t="s">
        <v>936</v>
      </c>
      <c r="Z142" s="1" t="s">
        <v>935</v>
      </c>
      <c r="AA142" s="1" t="s">
        <v>938</v>
      </c>
      <c r="AB142" s="1" t="s">
        <v>938</v>
      </c>
      <c r="AC142" s="1" t="s">
        <v>938</v>
      </c>
      <c r="AD142" s="1" t="s">
        <v>938</v>
      </c>
      <c r="AE142" s="1" t="s">
        <v>955</v>
      </c>
      <c r="AF142" s="1" t="s">
        <v>955</v>
      </c>
      <c r="AG142" s="1" t="s">
        <v>955</v>
      </c>
      <c r="AH142" s="1" t="s">
        <v>955</v>
      </c>
      <c r="AI142" s="1" t="s">
        <v>955</v>
      </c>
      <c r="AJ142" s="1" t="s">
        <v>955</v>
      </c>
      <c r="AK142" s="1" t="s">
        <v>955</v>
      </c>
      <c r="AL142" s="1" t="s">
        <v>955</v>
      </c>
      <c r="AM142" s="1" t="s">
        <v>955</v>
      </c>
      <c r="AN142" s="1" t="s">
        <v>955</v>
      </c>
      <c r="AO142" s="1" t="s">
        <v>955</v>
      </c>
      <c r="AP142" s="1" t="s">
        <v>955</v>
      </c>
      <c r="AQ142" s="1" t="s">
        <v>955</v>
      </c>
      <c r="AR142" s="1" t="s">
        <v>955</v>
      </c>
      <c r="AS142" s="1" t="s">
        <v>954</v>
      </c>
      <c r="AT142" s="1" t="s">
        <v>955</v>
      </c>
      <c r="AU142" s="1" t="s">
        <v>955</v>
      </c>
      <c r="AV142" s="1" t="s">
        <v>955</v>
      </c>
      <c r="AW142" s="1" t="s">
        <v>955</v>
      </c>
      <c r="AX142" s="1" t="s">
        <v>955</v>
      </c>
      <c r="AY142" s="7" t="s">
        <v>991</v>
      </c>
      <c r="AZ142" s="1" t="s">
        <v>203</v>
      </c>
      <c r="BA142" s="1" t="s">
        <v>203</v>
      </c>
      <c r="BB142" s="1" t="s">
        <v>203</v>
      </c>
      <c r="BC142" s="1" t="s">
        <v>203</v>
      </c>
    </row>
    <row r="143" spans="1:55" x14ac:dyDescent="0.3">
      <c r="A143" s="7" t="s">
        <v>926</v>
      </c>
      <c r="B143" s="1" t="s">
        <v>473</v>
      </c>
      <c r="C143" s="1">
        <v>3</v>
      </c>
      <c r="D143" s="1" t="s">
        <v>12</v>
      </c>
      <c r="E143" s="1" t="s">
        <v>39</v>
      </c>
      <c r="F143" s="1" t="s">
        <v>39</v>
      </c>
      <c r="G143" s="1" t="s">
        <v>12</v>
      </c>
      <c r="H143" s="1" t="s">
        <v>12</v>
      </c>
      <c r="I143" s="1" t="s">
        <v>12</v>
      </c>
      <c r="J143" s="1" t="s">
        <v>39</v>
      </c>
      <c r="K143" s="1" t="s">
        <v>12</v>
      </c>
      <c r="L143" s="1" t="s">
        <v>39</v>
      </c>
      <c r="M143" s="7" t="s">
        <v>937</v>
      </c>
      <c r="N143" s="7" t="s">
        <v>937</v>
      </c>
      <c r="O143" s="1" t="s">
        <v>936</v>
      </c>
      <c r="P143" s="1" t="s">
        <v>936</v>
      </c>
      <c r="Q143" s="1" t="s">
        <v>936</v>
      </c>
      <c r="R143" s="7" t="s">
        <v>937</v>
      </c>
      <c r="S143" s="7" t="s">
        <v>937</v>
      </c>
      <c r="T143" s="1" t="s">
        <v>936</v>
      </c>
      <c r="U143" s="1" t="s">
        <v>936</v>
      </c>
      <c r="V143" s="7" t="s">
        <v>937</v>
      </c>
      <c r="W143" s="1" t="s">
        <v>936</v>
      </c>
      <c r="X143" s="1" t="s">
        <v>938</v>
      </c>
      <c r="Y143" s="1" t="s">
        <v>938</v>
      </c>
      <c r="Z143" s="7" t="s">
        <v>937</v>
      </c>
      <c r="AA143" s="7" t="s">
        <v>937</v>
      </c>
      <c r="AB143" s="1" t="s">
        <v>936</v>
      </c>
      <c r="AC143" s="1" t="s">
        <v>936</v>
      </c>
      <c r="AD143" s="7" t="s">
        <v>937</v>
      </c>
      <c r="AE143" s="1" t="s">
        <v>952</v>
      </c>
      <c r="AF143" s="1" t="s">
        <v>952</v>
      </c>
      <c r="AG143" s="1" t="s">
        <v>952</v>
      </c>
      <c r="AH143" s="1" t="s">
        <v>953</v>
      </c>
      <c r="AI143" s="1" t="s">
        <v>954</v>
      </c>
      <c r="AJ143" s="1" t="s">
        <v>951</v>
      </c>
      <c r="AK143" s="1" t="s">
        <v>951</v>
      </c>
      <c r="AL143" s="1" t="s">
        <v>951</v>
      </c>
      <c r="AM143" s="1" t="s">
        <v>951</v>
      </c>
      <c r="AN143" s="1" t="s">
        <v>951</v>
      </c>
      <c r="AO143" s="1" t="s">
        <v>954</v>
      </c>
      <c r="AP143" s="1" t="s">
        <v>955</v>
      </c>
      <c r="AQ143" s="1" t="s">
        <v>951</v>
      </c>
      <c r="AR143" s="1" t="s">
        <v>951</v>
      </c>
      <c r="AS143" s="1" t="s">
        <v>952</v>
      </c>
      <c r="AT143" s="1" t="s">
        <v>953</v>
      </c>
      <c r="AU143" s="1" t="s">
        <v>951</v>
      </c>
      <c r="AV143" s="1" t="s">
        <v>951</v>
      </c>
      <c r="AW143" s="1" t="s">
        <v>952</v>
      </c>
      <c r="AX143" s="1" t="s">
        <v>955</v>
      </c>
      <c r="AY143" s="7" t="s">
        <v>991</v>
      </c>
      <c r="AZ143" s="1" t="s">
        <v>203</v>
      </c>
      <c r="BA143" s="1" t="s">
        <v>203</v>
      </c>
      <c r="BB143" s="1" t="s">
        <v>203</v>
      </c>
      <c r="BC143" s="1" t="s">
        <v>203</v>
      </c>
    </row>
    <row r="144" spans="1:55" x14ac:dyDescent="0.3">
      <c r="A144" s="7" t="s">
        <v>925</v>
      </c>
      <c r="B144" s="1" t="s">
        <v>473</v>
      </c>
      <c r="C144" s="1">
        <v>1</v>
      </c>
      <c r="D144" s="1" t="s">
        <v>29</v>
      </c>
      <c r="E144" s="1" t="s">
        <v>12</v>
      </c>
      <c r="F144" s="1" t="s">
        <v>12</v>
      </c>
      <c r="G144" s="1" t="s">
        <v>12</v>
      </c>
      <c r="H144" s="1" t="s">
        <v>29</v>
      </c>
      <c r="I144" s="1" t="s">
        <v>29</v>
      </c>
      <c r="J144" s="1" t="s">
        <v>39</v>
      </c>
      <c r="K144" s="1" t="s">
        <v>12</v>
      </c>
      <c r="L144" s="1" t="s">
        <v>39</v>
      </c>
      <c r="M144" s="1" t="s">
        <v>935</v>
      </c>
      <c r="N144" s="1" t="s">
        <v>936</v>
      </c>
      <c r="O144" s="1" t="s">
        <v>938</v>
      </c>
      <c r="P144" s="7" t="s">
        <v>937</v>
      </c>
      <c r="Q144" s="1" t="s">
        <v>936</v>
      </c>
      <c r="R144" s="1" t="s">
        <v>936</v>
      </c>
      <c r="S144" s="1" t="s">
        <v>936</v>
      </c>
      <c r="T144" s="1" t="s">
        <v>936</v>
      </c>
      <c r="U144" s="1" t="s">
        <v>936</v>
      </c>
      <c r="V144" s="1" t="s">
        <v>936</v>
      </c>
      <c r="W144" s="1" t="s">
        <v>936</v>
      </c>
      <c r="X144" s="1" t="s">
        <v>938</v>
      </c>
      <c r="Y144" s="1" t="s">
        <v>936</v>
      </c>
      <c r="Z144" s="1" t="s">
        <v>936</v>
      </c>
      <c r="AA144" s="1" t="s">
        <v>938</v>
      </c>
      <c r="AB144" s="1" t="s">
        <v>936</v>
      </c>
      <c r="AC144" s="1" t="s">
        <v>936</v>
      </c>
      <c r="AD144" s="1" t="s">
        <v>936</v>
      </c>
      <c r="AE144" s="1" t="s">
        <v>955</v>
      </c>
      <c r="AF144" s="1" t="s">
        <v>954</v>
      </c>
      <c r="AG144" s="1" t="s">
        <v>955</v>
      </c>
      <c r="AH144" s="1" t="s">
        <v>954</v>
      </c>
      <c r="AI144" s="1" t="s">
        <v>952</v>
      </c>
      <c r="AJ144" s="1" t="s">
        <v>955</v>
      </c>
      <c r="AK144" s="1" t="s">
        <v>953</v>
      </c>
      <c r="AL144" s="1" t="s">
        <v>952</v>
      </c>
      <c r="AM144" s="1" t="s">
        <v>952</v>
      </c>
      <c r="AN144" s="1" t="s">
        <v>951</v>
      </c>
      <c r="AO144" s="1" t="s">
        <v>955</v>
      </c>
      <c r="AP144" s="1" t="s">
        <v>955</v>
      </c>
      <c r="AQ144" s="1" t="s">
        <v>955</v>
      </c>
      <c r="AR144" s="1" t="s">
        <v>955</v>
      </c>
      <c r="AS144" s="1" t="s">
        <v>953</v>
      </c>
      <c r="AT144" s="1" t="s">
        <v>955</v>
      </c>
      <c r="AU144" s="1" t="s">
        <v>953</v>
      </c>
      <c r="AV144" s="1" t="s">
        <v>954</v>
      </c>
      <c r="AW144" s="1" t="s">
        <v>954</v>
      </c>
      <c r="AX144" s="1" t="s">
        <v>955</v>
      </c>
      <c r="AY144" s="7" t="s">
        <v>991</v>
      </c>
      <c r="AZ144" s="1" t="s">
        <v>203</v>
      </c>
      <c r="BA144" s="1" t="s">
        <v>203</v>
      </c>
      <c r="BB144" s="1" t="s">
        <v>203</v>
      </c>
      <c r="BC144" s="1" t="s">
        <v>203</v>
      </c>
    </row>
    <row r="145" spans="1:55" x14ac:dyDescent="0.3">
      <c r="A145" s="7" t="s">
        <v>924</v>
      </c>
      <c r="B145" s="1" t="s">
        <v>473</v>
      </c>
      <c r="C145" s="1">
        <v>4</v>
      </c>
      <c r="D145" s="1" t="s">
        <v>13</v>
      </c>
      <c r="E145" s="1" t="s">
        <v>13</v>
      </c>
      <c r="F145" s="1" t="s">
        <v>13</v>
      </c>
      <c r="G145" s="1" t="s">
        <v>12</v>
      </c>
      <c r="H145" s="1" t="s">
        <v>12</v>
      </c>
      <c r="I145" s="1" t="s">
        <v>29</v>
      </c>
      <c r="J145" s="1" t="s">
        <v>13</v>
      </c>
      <c r="K145" s="1" t="s">
        <v>12</v>
      </c>
      <c r="L145" s="1" t="s">
        <v>12</v>
      </c>
      <c r="M145" s="1" t="s">
        <v>935</v>
      </c>
      <c r="N145" s="1" t="s">
        <v>936</v>
      </c>
      <c r="O145" s="7" t="s">
        <v>937</v>
      </c>
      <c r="P145" s="1" t="s">
        <v>936</v>
      </c>
      <c r="Q145" s="7" t="s">
        <v>937</v>
      </c>
      <c r="R145" s="1" t="s">
        <v>936</v>
      </c>
      <c r="S145" s="1" t="s">
        <v>936</v>
      </c>
      <c r="T145" s="1" t="s">
        <v>936</v>
      </c>
      <c r="U145" s="1" t="s">
        <v>938</v>
      </c>
      <c r="V145" s="1" t="s">
        <v>936</v>
      </c>
      <c r="W145" s="1" t="s">
        <v>935</v>
      </c>
      <c r="X145" s="1" t="s">
        <v>936</v>
      </c>
      <c r="Y145" s="1" t="s">
        <v>935</v>
      </c>
      <c r="Z145" s="1" t="s">
        <v>935</v>
      </c>
      <c r="AA145" s="7" t="s">
        <v>937</v>
      </c>
      <c r="AB145" s="1" t="s">
        <v>938</v>
      </c>
      <c r="AC145" s="1" t="s">
        <v>936</v>
      </c>
      <c r="AD145" s="1" t="s">
        <v>935</v>
      </c>
      <c r="AE145" s="1" t="s">
        <v>952</v>
      </c>
      <c r="AF145" s="1" t="s">
        <v>954</v>
      </c>
      <c r="AG145" s="1" t="s">
        <v>952</v>
      </c>
      <c r="AH145" s="1" t="s">
        <v>952</v>
      </c>
      <c r="AI145" s="1" t="s">
        <v>954</v>
      </c>
      <c r="AJ145" s="1" t="s">
        <v>954</v>
      </c>
      <c r="AK145" s="1" t="s">
        <v>952</v>
      </c>
      <c r="AL145" s="1" t="s">
        <v>954</v>
      </c>
      <c r="AM145" s="1" t="s">
        <v>953</v>
      </c>
      <c r="AN145" s="1" t="s">
        <v>954</v>
      </c>
      <c r="AO145" s="1" t="s">
        <v>954</v>
      </c>
      <c r="AP145" s="1" t="s">
        <v>952</v>
      </c>
      <c r="AQ145" s="1" t="s">
        <v>951</v>
      </c>
      <c r="AR145" s="1" t="s">
        <v>953</v>
      </c>
      <c r="AS145" s="1" t="s">
        <v>954</v>
      </c>
      <c r="AT145" s="1" t="s">
        <v>951</v>
      </c>
      <c r="AU145" s="1" t="s">
        <v>952</v>
      </c>
      <c r="AV145" s="1" t="s">
        <v>952</v>
      </c>
      <c r="AW145" s="1" t="s">
        <v>954</v>
      </c>
      <c r="AX145" s="1" t="s">
        <v>954</v>
      </c>
      <c r="AY145" s="7" t="s">
        <v>991</v>
      </c>
      <c r="AZ145" s="1" t="s">
        <v>203</v>
      </c>
      <c r="BA145" s="1" t="s">
        <v>117</v>
      </c>
      <c r="BB145" s="1" t="s">
        <v>203</v>
      </c>
      <c r="BC145" s="1" t="s">
        <v>117</v>
      </c>
    </row>
    <row r="146" spans="1:55" x14ac:dyDescent="0.3">
      <c r="A146" s="7" t="s">
        <v>924</v>
      </c>
      <c r="B146" s="1" t="s">
        <v>473</v>
      </c>
      <c r="C146" s="1">
        <v>3</v>
      </c>
      <c r="D146" s="1" t="s">
        <v>13</v>
      </c>
      <c r="E146" s="1" t="s">
        <v>13</v>
      </c>
      <c r="F146" s="1" t="s">
        <v>13</v>
      </c>
      <c r="G146" s="1" t="s">
        <v>12</v>
      </c>
      <c r="H146" s="1" t="s">
        <v>12</v>
      </c>
      <c r="I146" s="1" t="s">
        <v>12</v>
      </c>
      <c r="J146" s="1" t="s">
        <v>13</v>
      </c>
      <c r="K146" s="1" t="s">
        <v>13</v>
      </c>
      <c r="L146" s="1" t="s">
        <v>13</v>
      </c>
      <c r="M146" s="1" t="s">
        <v>935</v>
      </c>
      <c r="N146" s="1" t="s">
        <v>936</v>
      </c>
      <c r="O146" s="7" t="s">
        <v>937</v>
      </c>
      <c r="P146" s="1" t="s">
        <v>938</v>
      </c>
      <c r="Q146" s="7" t="s">
        <v>937</v>
      </c>
      <c r="R146" s="7" t="s">
        <v>937</v>
      </c>
      <c r="S146" s="7" t="s">
        <v>937</v>
      </c>
      <c r="T146" s="7" t="s">
        <v>937</v>
      </c>
      <c r="U146" s="1" t="s">
        <v>936</v>
      </c>
      <c r="V146" s="7" t="s">
        <v>937</v>
      </c>
      <c r="W146" s="1" t="s">
        <v>936</v>
      </c>
      <c r="X146" s="1" t="s">
        <v>935</v>
      </c>
      <c r="Y146" s="1" t="s">
        <v>935</v>
      </c>
      <c r="Z146" s="1" t="s">
        <v>935</v>
      </c>
      <c r="AA146" s="1" t="s">
        <v>936</v>
      </c>
      <c r="AB146" s="1" t="s">
        <v>936</v>
      </c>
      <c r="AC146" s="7" t="s">
        <v>937</v>
      </c>
      <c r="AD146" s="1" t="s">
        <v>935</v>
      </c>
      <c r="AE146" s="1" t="s">
        <v>952</v>
      </c>
      <c r="AF146" s="1" t="s">
        <v>952</v>
      </c>
      <c r="AG146" s="1" t="s">
        <v>952</v>
      </c>
      <c r="AH146" s="1" t="s">
        <v>954</v>
      </c>
      <c r="AI146" s="1" t="s">
        <v>954</v>
      </c>
      <c r="AJ146" s="1" t="s">
        <v>954</v>
      </c>
      <c r="AK146" s="1" t="s">
        <v>952</v>
      </c>
      <c r="AL146" s="1" t="s">
        <v>952</v>
      </c>
      <c r="AM146" s="1" t="s">
        <v>951</v>
      </c>
      <c r="AN146" s="1" t="s">
        <v>951</v>
      </c>
      <c r="AO146" s="1" t="s">
        <v>954</v>
      </c>
      <c r="AP146" s="1" t="s">
        <v>952</v>
      </c>
      <c r="AQ146" s="1" t="s">
        <v>953</v>
      </c>
      <c r="AR146" s="1" t="s">
        <v>954</v>
      </c>
      <c r="AS146" s="1" t="s">
        <v>952</v>
      </c>
      <c r="AT146" s="1" t="s">
        <v>952</v>
      </c>
      <c r="AU146" s="1" t="s">
        <v>952</v>
      </c>
      <c r="AV146" s="1" t="s">
        <v>952</v>
      </c>
      <c r="AW146" s="1" t="s">
        <v>952</v>
      </c>
      <c r="AX146" s="1" t="s">
        <v>952</v>
      </c>
      <c r="AY146" s="7" t="s">
        <v>991</v>
      </c>
      <c r="AZ146" s="1" t="s">
        <v>117</v>
      </c>
      <c r="BA146" s="1" t="s">
        <v>117</v>
      </c>
      <c r="BB146" s="1" t="s">
        <v>203</v>
      </c>
      <c r="BC146" s="1" t="s">
        <v>117</v>
      </c>
    </row>
    <row r="147" spans="1:55" x14ac:dyDescent="0.3">
      <c r="A147" s="7" t="s">
        <v>928</v>
      </c>
      <c r="B147" s="1" t="s">
        <v>473</v>
      </c>
      <c r="C147" s="1">
        <v>4</v>
      </c>
      <c r="D147" s="1" t="s">
        <v>13</v>
      </c>
      <c r="E147" s="1" t="s">
        <v>13</v>
      </c>
      <c r="F147" s="1" t="s">
        <v>13</v>
      </c>
      <c r="G147" s="1" t="s">
        <v>13</v>
      </c>
      <c r="H147" s="1" t="s">
        <v>29</v>
      </c>
      <c r="I147" s="1" t="s">
        <v>12</v>
      </c>
      <c r="J147" s="1" t="s">
        <v>12</v>
      </c>
      <c r="K147" s="1" t="s">
        <v>12</v>
      </c>
      <c r="L147" s="1" t="s">
        <v>39</v>
      </c>
      <c r="M147" s="1" t="s">
        <v>935</v>
      </c>
      <c r="N147" s="1" t="s">
        <v>936</v>
      </c>
      <c r="O147" s="1" t="s">
        <v>938</v>
      </c>
      <c r="P147" s="1" t="s">
        <v>935</v>
      </c>
      <c r="Q147" s="1" t="s">
        <v>936</v>
      </c>
      <c r="R147" s="1" t="s">
        <v>936</v>
      </c>
      <c r="S147" s="1" t="s">
        <v>936</v>
      </c>
      <c r="T147" s="1" t="s">
        <v>938</v>
      </c>
      <c r="U147" s="7" t="s">
        <v>937</v>
      </c>
      <c r="V147" s="1" t="s">
        <v>938</v>
      </c>
      <c r="W147" s="1" t="s">
        <v>935</v>
      </c>
      <c r="X147" s="1" t="s">
        <v>938</v>
      </c>
      <c r="Y147" s="1" t="s">
        <v>935</v>
      </c>
      <c r="Z147" s="1" t="s">
        <v>935</v>
      </c>
      <c r="AA147" s="1" t="s">
        <v>938</v>
      </c>
      <c r="AB147" s="1" t="s">
        <v>936</v>
      </c>
      <c r="AC147" s="1" t="s">
        <v>936</v>
      </c>
      <c r="AD147" s="1" t="s">
        <v>935</v>
      </c>
      <c r="AE147" s="1" t="s">
        <v>953</v>
      </c>
      <c r="AF147" s="1" t="s">
        <v>953</v>
      </c>
      <c r="AG147" s="1" t="s">
        <v>953</v>
      </c>
      <c r="AH147" s="1" t="s">
        <v>953</v>
      </c>
      <c r="AI147" s="1" t="s">
        <v>952</v>
      </c>
      <c r="AJ147" s="1" t="s">
        <v>952</v>
      </c>
      <c r="AK147" s="1" t="s">
        <v>951</v>
      </c>
      <c r="AL147" s="1" t="s">
        <v>951</v>
      </c>
      <c r="AM147" s="1" t="s">
        <v>951</v>
      </c>
      <c r="AN147" s="1" t="s">
        <v>951</v>
      </c>
      <c r="AO147" s="1" t="s">
        <v>951</v>
      </c>
      <c r="AP147" s="1" t="s">
        <v>951</v>
      </c>
      <c r="AQ147" s="1" t="s">
        <v>951</v>
      </c>
      <c r="AR147" s="1" t="s">
        <v>951</v>
      </c>
      <c r="AS147" s="1" t="s">
        <v>951</v>
      </c>
      <c r="AT147" s="1" t="s">
        <v>951</v>
      </c>
      <c r="AU147" s="1" t="s">
        <v>951</v>
      </c>
      <c r="AV147" s="1" t="s">
        <v>951</v>
      </c>
      <c r="AW147" s="1" t="s">
        <v>951</v>
      </c>
      <c r="AX147" s="1" t="s">
        <v>951</v>
      </c>
      <c r="AY147" s="7" t="s">
        <v>991</v>
      </c>
      <c r="AZ147" s="1" t="s">
        <v>117</v>
      </c>
      <c r="BA147" s="1" t="s">
        <v>117</v>
      </c>
      <c r="BB147" s="1" t="s">
        <v>203</v>
      </c>
      <c r="BC147" s="1" t="s">
        <v>203</v>
      </c>
    </row>
    <row r="148" spans="1:55" x14ac:dyDescent="0.3">
      <c r="A148" s="7" t="s">
        <v>925</v>
      </c>
      <c r="B148" s="1" t="s">
        <v>473</v>
      </c>
      <c r="C148" s="1">
        <v>3</v>
      </c>
      <c r="D148" s="1" t="s">
        <v>12</v>
      </c>
      <c r="E148" s="1" t="s">
        <v>12</v>
      </c>
      <c r="F148" s="1" t="s">
        <v>12</v>
      </c>
      <c r="G148" s="1" t="s">
        <v>39</v>
      </c>
      <c r="H148" s="1" t="s">
        <v>39</v>
      </c>
      <c r="I148" s="1" t="s">
        <v>39</v>
      </c>
      <c r="J148" s="1" t="s">
        <v>12</v>
      </c>
      <c r="K148" s="1" t="s">
        <v>12</v>
      </c>
      <c r="L148" s="1" t="s">
        <v>12</v>
      </c>
      <c r="M148" s="1" t="s">
        <v>935</v>
      </c>
      <c r="N148" s="7" t="s">
        <v>937</v>
      </c>
      <c r="O148" s="1" t="s">
        <v>936</v>
      </c>
      <c r="P148" s="1" t="s">
        <v>936</v>
      </c>
      <c r="Q148" s="1" t="s">
        <v>936</v>
      </c>
      <c r="R148" s="1" t="s">
        <v>938</v>
      </c>
      <c r="S148" s="1" t="s">
        <v>936</v>
      </c>
      <c r="T148" s="1" t="s">
        <v>938</v>
      </c>
      <c r="U148" s="1" t="s">
        <v>938</v>
      </c>
      <c r="V148" s="1" t="s">
        <v>938</v>
      </c>
      <c r="W148" s="1" t="s">
        <v>938</v>
      </c>
      <c r="X148" s="1" t="s">
        <v>938</v>
      </c>
      <c r="Y148" s="1" t="s">
        <v>936</v>
      </c>
      <c r="Z148" s="1" t="s">
        <v>938</v>
      </c>
      <c r="AA148" s="1" t="s">
        <v>938</v>
      </c>
      <c r="AB148" s="1" t="s">
        <v>938</v>
      </c>
      <c r="AC148" s="7" t="s">
        <v>937</v>
      </c>
      <c r="AD148" s="1" t="s">
        <v>938</v>
      </c>
      <c r="AE148" s="1" t="s">
        <v>955</v>
      </c>
      <c r="AF148" s="1" t="s">
        <v>952</v>
      </c>
      <c r="AG148" s="1" t="s">
        <v>955</v>
      </c>
      <c r="AH148" s="1" t="s">
        <v>954</v>
      </c>
      <c r="AI148" s="1" t="s">
        <v>955</v>
      </c>
      <c r="AJ148" s="1" t="s">
        <v>955</v>
      </c>
      <c r="AK148" s="1" t="s">
        <v>955</v>
      </c>
      <c r="AL148" s="1" t="s">
        <v>955</v>
      </c>
      <c r="AM148" s="1" t="s">
        <v>952</v>
      </c>
      <c r="AN148" s="1" t="s">
        <v>951</v>
      </c>
      <c r="AO148" s="1" t="s">
        <v>955</v>
      </c>
      <c r="AP148" s="1" t="s">
        <v>955</v>
      </c>
      <c r="AQ148" s="1" t="s">
        <v>951</v>
      </c>
      <c r="AR148" s="1" t="s">
        <v>952</v>
      </c>
      <c r="AS148" s="1" t="s">
        <v>955</v>
      </c>
      <c r="AT148" s="1" t="s">
        <v>955</v>
      </c>
      <c r="AU148" s="1" t="s">
        <v>954</v>
      </c>
      <c r="AV148" s="1" t="s">
        <v>951</v>
      </c>
      <c r="AW148" s="1" t="s">
        <v>954</v>
      </c>
      <c r="AX148" s="1" t="s">
        <v>955</v>
      </c>
      <c r="AY148" s="7" t="s">
        <v>991</v>
      </c>
      <c r="AZ148" s="1" t="s">
        <v>203</v>
      </c>
      <c r="BA148" s="1" t="s">
        <v>203</v>
      </c>
      <c r="BB148" s="1" t="s">
        <v>203</v>
      </c>
      <c r="BC148" s="1" t="s">
        <v>203</v>
      </c>
    </row>
    <row r="149" spans="1:55" x14ac:dyDescent="0.3">
      <c r="A149" s="7" t="s">
        <v>924</v>
      </c>
      <c r="B149" s="1" t="s">
        <v>474</v>
      </c>
      <c r="C149" s="1">
        <v>3</v>
      </c>
      <c r="D149" s="1" t="s">
        <v>12</v>
      </c>
      <c r="E149" s="1" t="s">
        <v>12</v>
      </c>
      <c r="F149" s="1" t="s">
        <v>39</v>
      </c>
      <c r="G149" s="1" t="s">
        <v>29</v>
      </c>
      <c r="H149" s="1" t="s">
        <v>12</v>
      </c>
      <c r="I149" s="1" t="s">
        <v>29</v>
      </c>
      <c r="J149" s="1" t="s">
        <v>29</v>
      </c>
      <c r="K149" s="1" t="s">
        <v>29</v>
      </c>
      <c r="L149" s="1" t="s">
        <v>29</v>
      </c>
      <c r="M149" s="1" t="s">
        <v>935</v>
      </c>
      <c r="N149" s="1" t="s">
        <v>938</v>
      </c>
      <c r="O149" s="1" t="s">
        <v>935</v>
      </c>
      <c r="P149" s="1" t="s">
        <v>936</v>
      </c>
      <c r="Q149" s="1" t="s">
        <v>936</v>
      </c>
      <c r="R149" s="1" t="s">
        <v>936</v>
      </c>
      <c r="S149" s="1" t="s">
        <v>938</v>
      </c>
      <c r="T149" s="1" t="s">
        <v>938</v>
      </c>
      <c r="U149" s="1" t="s">
        <v>938</v>
      </c>
      <c r="V149" s="1" t="s">
        <v>936</v>
      </c>
      <c r="W149" s="1" t="s">
        <v>935</v>
      </c>
      <c r="X149" s="1" t="s">
        <v>935</v>
      </c>
      <c r="Y149" s="1" t="s">
        <v>935</v>
      </c>
      <c r="Z149" s="1" t="s">
        <v>938</v>
      </c>
      <c r="AA149" s="1" t="s">
        <v>938</v>
      </c>
      <c r="AB149" s="1" t="s">
        <v>935</v>
      </c>
      <c r="AC149" s="1" t="s">
        <v>936</v>
      </c>
      <c r="AD149" s="1" t="s">
        <v>935</v>
      </c>
      <c r="AE149" s="1" t="s">
        <v>954</v>
      </c>
      <c r="AF149" s="1" t="s">
        <v>954</v>
      </c>
      <c r="AG149" s="1" t="s">
        <v>954</v>
      </c>
      <c r="AH149" s="1" t="s">
        <v>954</v>
      </c>
      <c r="AI149" s="1" t="s">
        <v>954</v>
      </c>
      <c r="AJ149" s="1" t="s">
        <v>954</v>
      </c>
      <c r="AK149" s="1" t="s">
        <v>954</v>
      </c>
      <c r="AL149" s="1" t="s">
        <v>954</v>
      </c>
      <c r="AM149" s="1" t="s">
        <v>952</v>
      </c>
      <c r="AN149" s="1" t="s">
        <v>951</v>
      </c>
      <c r="AO149" s="1" t="s">
        <v>954</v>
      </c>
      <c r="AP149" s="1" t="s">
        <v>954</v>
      </c>
      <c r="AQ149" s="1" t="s">
        <v>953</v>
      </c>
      <c r="AR149" s="1" t="s">
        <v>954</v>
      </c>
      <c r="AS149" s="1" t="s">
        <v>952</v>
      </c>
      <c r="AT149" s="1" t="s">
        <v>955</v>
      </c>
      <c r="AU149" s="1" t="s">
        <v>953</v>
      </c>
      <c r="AV149" s="1" t="s">
        <v>955</v>
      </c>
      <c r="AW149" s="1" t="s">
        <v>955</v>
      </c>
      <c r="AX149" s="1" t="s">
        <v>955</v>
      </c>
      <c r="AY149" s="7" t="s">
        <v>991</v>
      </c>
      <c r="AZ149" s="1" t="s">
        <v>203</v>
      </c>
      <c r="BA149" s="1" t="s">
        <v>203</v>
      </c>
      <c r="BB149" s="1" t="s">
        <v>203</v>
      </c>
      <c r="BC149" s="1" t="s">
        <v>203</v>
      </c>
    </row>
    <row r="150" spans="1:55" x14ac:dyDescent="0.3">
      <c r="A150" s="7" t="s">
        <v>926</v>
      </c>
      <c r="B150" s="1" t="s">
        <v>473</v>
      </c>
      <c r="C150" s="1">
        <v>4</v>
      </c>
      <c r="D150" s="1" t="s">
        <v>12</v>
      </c>
      <c r="E150" s="1" t="s">
        <v>12</v>
      </c>
      <c r="F150" s="1" t="s">
        <v>29</v>
      </c>
      <c r="G150" s="1" t="s">
        <v>12</v>
      </c>
      <c r="H150" s="1" t="s">
        <v>29</v>
      </c>
      <c r="I150" s="1" t="s">
        <v>29</v>
      </c>
      <c r="J150" s="1" t="s">
        <v>12</v>
      </c>
      <c r="K150" s="1" t="s">
        <v>12</v>
      </c>
      <c r="L150" s="1" t="s">
        <v>12</v>
      </c>
      <c r="M150" s="1" t="s">
        <v>936</v>
      </c>
      <c r="N150" s="1" t="s">
        <v>936</v>
      </c>
      <c r="O150" s="1" t="s">
        <v>936</v>
      </c>
      <c r="P150" s="1" t="s">
        <v>936</v>
      </c>
      <c r="Q150" s="1" t="s">
        <v>936</v>
      </c>
      <c r="R150" s="1" t="s">
        <v>936</v>
      </c>
      <c r="S150" s="1" t="s">
        <v>936</v>
      </c>
      <c r="T150" s="1" t="s">
        <v>936</v>
      </c>
      <c r="U150" s="1" t="s">
        <v>936</v>
      </c>
      <c r="V150" s="1" t="s">
        <v>936</v>
      </c>
      <c r="W150" s="1" t="s">
        <v>936</v>
      </c>
      <c r="X150" s="1" t="s">
        <v>936</v>
      </c>
      <c r="Y150" s="1" t="s">
        <v>936</v>
      </c>
      <c r="Z150" s="1" t="s">
        <v>936</v>
      </c>
      <c r="AA150" s="1" t="s">
        <v>936</v>
      </c>
      <c r="AB150" s="1" t="s">
        <v>936</v>
      </c>
      <c r="AC150" s="1" t="s">
        <v>936</v>
      </c>
      <c r="AD150" s="1" t="s">
        <v>936</v>
      </c>
      <c r="AE150" s="1" t="s">
        <v>952</v>
      </c>
      <c r="AF150" s="1" t="s">
        <v>952</v>
      </c>
      <c r="AG150" s="1" t="s">
        <v>952</v>
      </c>
      <c r="AH150" s="1" t="s">
        <v>952</v>
      </c>
      <c r="AI150" s="1" t="s">
        <v>952</v>
      </c>
      <c r="AJ150" s="1" t="s">
        <v>952</v>
      </c>
      <c r="AK150" s="1" t="s">
        <v>952</v>
      </c>
      <c r="AL150" s="1" t="s">
        <v>952</v>
      </c>
      <c r="AM150" s="1" t="s">
        <v>952</v>
      </c>
      <c r="AN150" s="1" t="s">
        <v>952</v>
      </c>
      <c r="AO150" s="1" t="s">
        <v>952</v>
      </c>
      <c r="AP150" s="1" t="s">
        <v>952</v>
      </c>
      <c r="AQ150" s="1" t="s">
        <v>952</v>
      </c>
      <c r="AR150" s="1" t="s">
        <v>952</v>
      </c>
      <c r="AS150" s="1" t="s">
        <v>952</v>
      </c>
      <c r="AT150" s="1" t="s">
        <v>952</v>
      </c>
      <c r="AU150" s="1" t="s">
        <v>952</v>
      </c>
      <c r="AV150" s="1" t="s">
        <v>952</v>
      </c>
      <c r="AW150" s="1" t="s">
        <v>952</v>
      </c>
      <c r="AX150" s="1" t="s">
        <v>952</v>
      </c>
      <c r="AY150" s="7" t="s">
        <v>991</v>
      </c>
      <c r="AZ150" s="1" t="s">
        <v>117</v>
      </c>
      <c r="BA150" s="1" t="s">
        <v>117</v>
      </c>
      <c r="BB150" s="1" t="s">
        <v>203</v>
      </c>
      <c r="BC150" s="1" t="s">
        <v>203</v>
      </c>
    </row>
    <row r="151" spans="1:55" x14ac:dyDescent="0.3">
      <c r="A151" s="7" t="s">
        <v>926</v>
      </c>
      <c r="B151" s="1" t="s">
        <v>474</v>
      </c>
      <c r="C151" s="1">
        <v>3</v>
      </c>
      <c r="D151" s="1" t="s">
        <v>12</v>
      </c>
      <c r="E151" s="1" t="s">
        <v>12</v>
      </c>
      <c r="F151" s="1" t="s">
        <v>39</v>
      </c>
      <c r="G151" s="1" t="s">
        <v>12</v>
      </c>
      <c r="H151" s="1" t="s">
        <v>12</v>
      </c>
      <c r="I151" s="1" t="s">
        <v>29</v>
      </c>
      <c r="J151" s="1" t="s">
        <v>29</v>
      </c>
      <c r="K151" s="1" t="s">
        <v>29</v>
      </c>
      <c r="L151" s="1" t="s">
        <v>39</v>
      </c>
      <c r="M151" s="1" t="s">
        <v>935</v>
      </c>
      <c r="N151" s="1" t="s">
        <v>936</v>
      </c>
      <c r="O151" s="1" t="s">
        <v>938</v>
      </c>
      <c r="P151" s="1" t="s">
        <v>936</v>
      </c>
      <c r="Q151" s="1" t="s">
        <v>938</v>
      </c>
      <c r="R151" s="1" t="s">
        <v>938</v>
      </c>
      <c r="S151" s="1" t="s">
        <v>936</v>
      </c>
      <c r="T151" s="1" t="s">
        <v>938</v>
      </c>
      <c r="U151" s="1" t="s">
        <v>938</v>
      </c>
      <c r="V151" s="1" t="s">
        <v>936</v>
      </c>
      <c r="W151" s="1" t="s">
        <v>938</v>
      </c>
      <c r="X151" s="1" t="s">
        <v>938</v>
      </c>
      <c r="Y151" s="1" t="s">
        <v>938</v>
      </c>
      <c r="Z151" s="1" t="s">
        <v>938</v>
      </c>
      <c r="AA151" s="1" t="s">
        <v>938</v>
      </c>
      <c r="AB151" s="1" t="s">
        <v>938</v>
      </c>
      <c r="AC151" s="1" t="s">
        <v>936</v>
      </c>
      <c r="AD151" s="1" t="s">
        <v>938</v>
      </c>
      <c r="AE151" s="1" t="s">
        <v>955</v>
      </c>
      <c r="AF151" s="1" t="s">
        <v>955</v>
      </c>
      <c r="AG151" s="1" t="s">
        <v>955</v>
      </c>
      <c r="AH151" s="1" t="s">
        <v>955</v>
      </c>
      <c r="AI151" s="1" t="s">
        <v>955</v>
      </c>
      <c r="AJ151" s="1" t="s">
        <v>955</v>
      </c>
      <c r="AK151" s="1" t="s">
        <v>955</v>
      </c>
      <c r="AL151" s="1" t="s">
        <v>955</v>
      </c>
      <c r="AM151" s="1" t="s">
        <v>955</v>
      </c>
      <c r="AN151" s="1" t="s">
        <v>954</v>
      </c>
      <c r="AO151" s="1" t="s">
        <v>954</v>
      </c>
      <c r="AP151" s="1" t="s">
        <v>955</v>
      </c>
      <c r="AQ151" s="1" t="s">
        <v>955</v>
      </c>
      <c r="AR151" s="1" t="s">
        <v>953</v>
      </c>
      <c r="AS151" s="1" t="s">
        <v>953</v>
      </c>
      <c r="AT151" s="1" t="s">
        <v>955</v>
      </c>
      <c r="AU151" s="1" t="s">
        <v>952</v>
      </c>
      <c r="AV151" s="1" t="s">
        <v>953</v>
      </c>
      <c r="AW151" s="1" t="s">
        <v>955</v>
      </c>
      <c r="AX151" s="1" t="s">
        <v>955</v>
      </c>
      <c r="AY151" s="7" t="s">
        <v>991</v>
      </c>
      <c r="AZ151" s="1" t="s">
        <v>203</v>
      </c>
      <c r="BA151" s="1" t="s">
        <v>203</v>
      </c>
      <c r="BB151" s="1" t="s">
        <v>203</v>
      </c>
      <c r="BC151" s="1" t="s">
        <v>203</v>
      </c>
    </row>
    <row r="152" spans="1:55" x14ac:dyDescent="0.3">
      <c r="A152" s="7" t="s">
        <v>925</v>
      </c>
      <c r="B152" s="1" t="s">
        <v>473</v>
      </c>
      <c r="C152" s="1">
        <v>2</v>
      </c>
      <c r="D152" s="1" t="s">
        <v>12</v>
      </c>
      <c r="E152" s="1" t="s">
        <v>39</v>
      </c>
      <c r="F152" s="1" t="s">
        <v>39</v>
      </c>
      <c r="G152" s="1" t="s">
        <v>12</v>
      </c>
      <c r="H152" s="1" t="s">
        <v>29</v>
      </c>
      <c r="I152" s="1" t="s">
        <v>12</v>
      </c>
      <c r="J152" s="1" t="s">
        <v>29</v>
      </c>
      <c r="K152" s="1" t="s">
        <v>29</v>
      </c>
      <c r="L152" s="1" t="s">
        <v>12</v>
      </c>
      <c r="M152" s="1" t="s">
        <v>936</v>
      </c>
      <c r="N152" s="7" t="s">
        <v>937</v>
      </c>
      <c r="O152" s="1" t="s">
        <v>938</v>
      </c>
      <c r="P152" s="1" t="s">
        <v>936</v>
      </c>
      <c r="Q152" s="1" t="s">
        <v>936</v>
      </c>
      <c r="R152" s="1" t="s">
        <v>938</v>
      </c>
      <c r="S152" s="1" t="s">
        <v>938</v>
      </c>
      <c r="T152" s="1" t="s">
        <v>938</v>
      </c>
      <c r="U152" s="1" t="s">
        <v>938</v>
      </c>
      <c r="V152" s="1" t="s">
        <v>936</v>
      </c>
      <c r="W152" s="7" t="s">
        <v>937</v>
      </c>
      <c r="X152" s="1" t="s">
        <v>935</v>
      </c>
      <c r="Y152" s="1" t="s">
        <v>935</v>
      </c>
      <c r="Z152" s="1" t="s">
        <v>935</v>
      </c>
      <c r="AA152" s="1" t="s">
        <v>935</v>
      </c>
      <c r="AB152" s="1" t="s">
        <v>938</v>
      </c>
      <c r="AC152" s="1" t="s">
        <v>938</v>
      </c>
      <c r="AD152" s="1" t="s">
        <v>935</v>
      </c>
      <c r="AE152" s="1" t="s">
        <v>954</v>
      </c>
      <c r="AF152" s="1" t="s">
        <v>955</v>
      </c>
      <c r="AG152" s="1" t="s">
        <v>955</v>
      </c>
      <c r="AH152" s="1" t="s">
        <v>953</v>
      </c>
      <c r="AI152" s="1" t="s">
        <v>955</v>
      </c>
      <c r="AJ152" s="1" t="s">
        <v>954</v>
      </c>
      <c r="AK152" s="1" t="s">
        <v>954</v>
      </c>
      <c r="AL152" s="1" t="s">
        <v>954</v>
      </c>
      <c r="AM152" s="1" t="s">
        <v>955</v>
      </c>
      <c r="AN152" s="1" t="s">
        <v>955</v>
      </c>
      <c r="AO152" s="1" t="s">
        <v>955</v>
      </c>
      <c r="AP152" s="1" t="s">
        <v>955</v>
      </c>
      <c r="AQ152" s="1" t="s">
        <v>954</v>
      </c>
      <c r="AR152" s="1" t="s">
        <v>954</v>
      </c>
      <c r="AS152" s="1" t="s">
        <v>954</v>
      </c>
      <c r="AT152" s="1" t="s">
        <v>955</v>
      </c>
      <c r="AU152" s="1" t="s">
        <v>953</v>
      </c>
      <c r="AV152" s="1" t="s">
        <v>953</v>
      </c>
      <c r="AW152" s="1" t="s">
        <v>955</v>
      </c>
      <c r="AX152" s="1" t="s">
        <v>954</v>
      </c>
      <c r="AY152" s="7" t="s">
        <v>991</v>
      </c>
      <c r="AZ152" s="1" t="s">
        <v>117</v>
      </c>
      <c r="BA152" s="1" t="s">
        <v>117</v>
      </c>
      <c r="BB152" s="1" t="s">
        <v>203</v>
      </c>
      <c r="BC152" s="1" t="s">
        <v>203</v>
      </c>
    </row>
    <row r="153" spans="1:55" x14ac:dyDescent="0.3">
      <c r="A153" s="7" t="s">
        <v>925</v>
      </c>
      <c r="B153" s="1" t="s">
        <v>473</v>
      </c>
      <c r="C153" s="1">
        <v>3</v>
      </c>
      <c r="D153" s="1" t="s">
        <v>12</v>
      </c>
      <c r="E153" s="1" t="s">
        <v>39</v>
      </c>
      <c r="F153" s="1" t="s">
        <v>12</v>
      </c>
      <c r="G153" s="1" t="s">
        <v>12</v>
      </c>
      <c r="H153" s="1" t="s">
        <v>12</v>
      </c>
      <c r="I153" s="1" t="s">
        <v>29</v>
      </c>
      <c r="J153" s="1" t="s">
        <v>12</v>
      </c>
      <c r="K153" s="1" t="s">
        <v>12</v>
      </c>
      <c r="L153" s="1" t="s">
        <v>12</v>
      </c>
      <c r="M153" s="1" t="s">
        <v>935</v>
      </c>
      <c r="N153" s="1" t="s">
        <v>936</v>
      </c>
      <c r="O153" s="1" t="s">
        <v>935</v>
      </c>
      <c r="P153" s="1" t="s">
        <v>936</v>
      </c>
      <c r="Q153" s="1" t="s">
        <v>936</v>
      </c>
      <c r="R153" s="1" t="s">
        <v>936</v>
      </c>
      <c r="S153" s="1" t="s">
        <v>936</v>
      </c>
      <c r="T153" s="1" t="s">
        <v>936</v>
      </c>
      <c r="U153" s="1" t="s">
        <v>936</v>
      </c>
      <c r="V153" s="1" t="s">
        <v>936</v>
      </c>
      <c r="W153" s="1" t="s">
        <v>936</v>
      </c>
      <c r="X153" s="1" t="s">
        <v>936</v>
      </c>
      <c r="Y153" s="1" t="s">
        <v>935</v>
      </c>
      <c r="Z153" s="1" t="s">
        <v>935</v>
      </c>
      <c r="AA153" s="1" t="s">
        <v>938</v>
      </c>
      <c r="AB153" s="1" t="s">
        <v>938</v>
      </c>
      <c r="AC153" s="1" t="s">
        <v>936</v>
      </c>
      <c r="AD153" s="1" t="s">
        <v>936</v>
      </c>
      <c r="AE153" s="1" t="s">
        <v>955</v>
      </c>
      <c r="AF153" s="1" t="s">
        <v>952</v>
      </c>
      <c r="AG153" s="1" t="s">
        <v>955</v>
      </c>
      <c r="AH153" s="1" t="s">
        <v>955</v>
      </c>
      <c r="AI153" s="1" t="s">
        <v>954</v>
      </c>
      <c r="AJ153" s="1" t="s">
        <v>955</v>
      </c>
      <c r="AK153" s="1" t="s">
        <v>952</v>
      </c>
      <c r="AL153" s="1" t="s">
        <v>952</v>
      </c>
      <c r="AM153" s="1" t="s">
        <v>951</v>
      </c>
      <c r="AN153" s="1" t="s">
        <v>951</v>
      </c>
      <c r="AO153" s="1" t="s">
        <v>955</v>
      </c>
      <c r="AP153" s="1" t="s">
        <v>952</v>
      </c>
      <c r="AQ153" s="1" t="s">
        <v>953</v>
      </c>
      <c r="AR153" s="1" t="s">
        <v>954</v>
      </c>
      <c r="AS153" s="1" t="s">
        <v>955</v>
      </c>
      <c r="AT153" s="1" t="s">
        <v>951</v>
      </c>
      <c r="AU153" s="1" t="s">
        <v>954</v>
      </c>
      <c r="AV153" s="1" t="s">
        <v>955</v>
      </c>
      <c r="AW153" s="1" t="s">
        <v>955</v>
      </c>
      <c r="AX153" s="1" t="s">
        <v>954</v>
      </c>
      <c r="AY153" s="7" t="s">
        <v>991</v>
      </c>
      <c r="AZ153" s="1" t="s">
        <v>203</v>
      </c>
      <c r="BA153" s="1" t="s">
        <v>117</v>
      </c>
      <c r="BB153" s="1" t="s">
        <v>203</v>
      </c>
      <c r="BC153" s="1" t="s">
        <v>203</v>
      </c>
    </row>
    <row r="154" spans="1:55" x14ac:dyDescent="0.3">
      <c r="A154" s="7" t="s">
        <v>924</v>
      </c>
      <c r="B154" s="1" t="s">
        <v>474</v>
      </c>
      <c r="C154" s="1">
        <v>5</v>
      </c>
      <c r="D154" s="1" t="s">
        <v>44</v>
      </c>
      <c r="E154" s="1" t="s">
        <v>44</v>
      </c>
      <c r="F154" s="1" t="s">
        <v>44</v>
      </c>
      <c r="G154" s="1" t="s">
        <v>44</v>
      </c>
      <c r="H154" s="1" t="s">
        <v>44</v>
      </c>
      <c r="I154" s="1" t="s">
        <v>13</v>
      </c>
      <c r="J154" s="1" t="s">
        <v>44</v>
      </c>
      <c r="K154" s="1" t="s">
        <v>44</v>
      </c>
      <c r="L154" s="1" t="s">
        <v>44</v>
      </c>
      <c r="M154" s="1" t="s">
        <v>935</v>
      </c>
      <c r="N154" s="1" t="s">
        <v>936</v>
      </c>
      <c r="O154" s="1" t="s">
        <v>936</v>
      </c>
      <c r="P154" s="7" t="s">
        <v>937</v>
      </c>
      <c r="Q154" s="7" t="s">
        <v>937</v>
      </c>
      <c r="R154" s="7" t="s">
        <v>937</v>
      </c>
      <c r="S154" s="1" t="s">
        <v>936</v>
      </c>
      <c r="T154" s="1" t="s">
        <v>936</v>
      </c>
      <c r="U154" s="1" t="s">
        <v>936</v>
      </c>
      <c r="V154" s="7" t="s">
        <v>937</v>
      </c>
      <c r="W154" s="7" t="s">
        <v>937</v>
      </c>
      <c r="X154" s="1" t="s">
        <v>935</v>
      </c>
      <c r="Y154" s="1" t="s">
        <v>935</v>
      </c>
      <c r="Z154" s="1" t="s">
        <v>935</v>
      </c>
      <c r="AA154" s="1" t="s">
        <v>936</v>
      </c>
      <c r="AB154" s="1" t="s">
        <v>936</v>
      </c>
      <c r="AC154" s="7" t="s">
        <v>937</v>
      </c>
      <c r="AD154" s="1" t="s">
        <v>936</v>
      </c>
      <c r="AE154" s="1" t="s">
        <v>951</v>
      </c>
      <c r="AF154" s="1" t="s">
        <v>951</v>
      </c>
      <c r="AG154" s="1" t="s">
        <v>951</v>
      </c>
      <c r="AH154" s="1" t="s">
        <v>951</v>
      </c>
      <c r="AI154" s="1" t="s">
        <v>952</v>
      </c>
      <c r="AJ154" s="1" t="s">
        <v>951</v>
      </c>
      <c r="AK154" s="1" t="s">
        <v>952</v>
      </c>
      <c r="AL154" s="1" t="s">
        <v>951</v>
      </c>
      <c r="AM154" s="1" t="s">
        <v>951</v>
      </c>
      <c r="AN154" s="1" t="s">
        <v>951</v>
      </c>
      <c r="AO154" s="1" t="s">
        <v>951</v>
      </c>
      <c r="AP154" s="1" t="s">
        <v>953</v>
      </c>
      <c r="AQ154" s="1" t="s">
        <v>951</v>
      </c>
      <c r="AR154" s="1" t="s">
        <v>952</v>
      </c>
      <c r="AS154" s="1" t="s">
        <v>954</v>
      </c>
      <c r="AT154" s="1" t="s">
        <v>951</v>
      </c>
      <c r="AU154" s="1" t="s">
        <v>951</v>
      </c>
      <c r="AV154" s="1" t="s">
        <v>952</v>
      </c>
      <c r="AW154" s="1" t="s">
        <v>951</v>
      </c>
      <c r="AX154" s="1" t="s">
        <v>951</v>
      </c>
      <c r="AY154" s="7" t="s">
        <v>991</v>
      </c>
      <c r="AZ154" s="1" t="s">
        <v>203</v>
      </c>
      <c r="BA154" s="1" t="s">
        <v>117</v>
      </c>
      <c r="BB154" s="1" t="s">
        <v>203</v>
      </c>
      <c r="BC154" s="1" t="s">
        <v>203</v>
      </c>
    </row>
    <row r="155" spans="1:55" x14ac:dyDescent="0.3">
      <c r="A155" s="7" t="s">
        <v>925</v>
      </c>
      <c r="B155" s="1" t="s">
        <v>473</v>
      </c>
      <c r="C155" s="1">
        <v>3</v>
      </c>
      <c r="D155" s="1" t="s">
        <v>12</v>
      </c>
      <c r="E155" s="1" t="s">
        <v>12</v>
      </c>
      <c r="F155" s="1" t="s">
        <v>12</v>
      </c>
      <c r="G155" s="1" t="s">
        <v>12</v>
      </c>
      <c r="H155" s="1" t="s">
        <v>29</v>
      </c>
      <c r="I155" s="1" t="s">
        <v>12</v>
      </c>
      <c r="J155" s="1" t="s">
        <v>12</v>
      </c>
      <c r="K155" s="1" t="s">
        <v>12</v>
      </c>
      <c r="L155" s="1" t="s">
        <v>29</v>
      </c>
      <c r="M155" s="1" t="s">
        <v>935</v>
      </c>
      <c r="N155" s="1" t="s">
        <v>936</v>
      </c>
      <c r="O155" s="1" t="s">
        <v>938</v>
      </c>
      <c r="P155" s="7" t="s">
        <v>937</v>
      </c>
      <c r="Q155" s="7" t="s">
        <v>937</v>
      </c>
      <c r="R155" s="7" t="s">
        <v>937</v>
      </c>
      <c r="S155" s="7" t="s">
        <v>937</v>
      </c>
      <c r="T155" s="1" t="s">
        <v>936</v>
      </c>
      <c r="U155" s="1" t="s">
        <v>936</v>
      </c>
      <c r="V155" s="1" t="s">
        <v>936</v>
      </c>
      <c r="W155" s="1" t="s">
        <v>938</v>
      </c>
      <c r="X155" s="1" t="s">
        <v>935</v>
      </c>
      <c r="Y155" s="1" t="s">
        <v>935</v>
      </c>
      <c r="Z155" s="1" t="s">
        <v>935</v>
      </c>
      <c r="AA155" s="1" t="s">
        <v>936</v>
      </c>
      <c r="AB155" s="1" t="s">
        <v>936</v>
      </c>
      <c r="AC155" s="7" t="s">
        <v>937</v>
      </c>
      <c r="AD155" s="1" t="s">
        <v>938</v>
      </c>
      <c r="AE155" s="1" t="s">
        <v>954</v>
      </c>
      <c r="AF155" s="1" t="s">
        <v>954</v>
      </c>
      <c r="AG155" s="1" t="s">
        <v>954</v>
      </c>
      <c r="AH155" s="1" t="s">
        <v>953</v>
      </c>
      <c r="AI155" s="1" t="s">
        <v>955</v>
      </c>
      <c r="AJ155" s="1" t="s">
        <v>955</v>
      </c>
      <c r="AK155" s="1" t="s">
        <v>952</v>
      </c>
      <c r="AL155" s="1" t="s">
        <v>952</v>
      </c>
      <c r="AM155" s="1" t="s">
        <v>951</v>
      </c>
      <c r="AN155" s="1" t="s">
        <v>951</v>
      </c>
      <c r="AO155" s="1" t="s">
        <v>954</v>
      </c>
      <c r="AP155" s="1" t="s">
        <v>954</v>
      </c>
      <c r="AQ155" s="1" t="s">
        <v>953</v>
      </c>
      <c r="AR155" s="1" t="s">
        <v>952</v>
      </c>
      <c r="AS155" s="1" t="s">
        <v>952</v>
      </c>
      <c r="AT155" s="1" t="s">
        <v>952</v>
      </c>
      <c r="AU155" s="1" t="s">
        <v>953</v>
      </c>
      <c r="AV155" s="1" t="s">
        <v>953</v>
      </c>
      <c r="AW155" s="1" t="s">
        <v>952</v>
      </c>
      <c r="AX155" s="1" t="s">
        <v>953</v>
      </c>
      <c r="AY155" s="7" t="s">
        <v>991</v>
      </c>
      <c r="AZ155" s="1" t="s">
        <v>203</v>
      </c>
      <c r="BA155" s="1" t="s">
        <v>117</v>
      </c>
      <c r="BB155" s="1" t="s">
        <v>203</v>
      </c>
      <c r="BC155" s="1" t="s">
        <v>203</v>
      </c>
    </row>
    <row r="156" spans="1:55" x14ac:dyDescent="0.3">
      <c r="A156" s="7" t="s">
        <v>924</v>
      </c>
      <c r="B156" s="1" t="s">
        <v>473</v>
      </c>
      <c r="C156" s="1">
        <v>3</v>
      </c>
      <c r="D156" s="1" t="s">
        <v>44</v>
      </c>
      <c r="E156" s="1" t="s">
        <v>12</v>
      </c>
      <c r="F156" s="1" t="s">
        <v>12</v>
      </c>
      <c r="G156" s="1" t="s">
        <v>13</v>
      </c>
      <c r="H156" s="1" t="s">
        <v>12</v>
      </c>
      <c r="I156" s="1" t="s">
        <v>29</v>
      </c>
      <c r="J156" s="1" t="s">
        <v>13</v>
      </c>
      <c r="K156" s="1" t="s">
        <v>13</v>
      </c>
      <c r="L156" s="1" t="s">
        <v>12</v>
      </c>
      <c r="M156" s="1" t="s">
        <v>935</v>
      </c>
      <c r="N156" s="1" t="s">
        <v>936</v>
      </c>
      <c r="O156" s="1" t="s">
        <v>938</v>
      </c>
      <c r="P156" s="7" t="s">
        <v>937</v>
      </c>
      <c r="Q156" s="1" t="s">
        <v>936</v>
      </c>
      <c r="R156" s="1" t="s">
        <v>936</v>
      </c>
      <c r="S156" s="1" t="s">
        <v>936</v>
      </c>
      <c r="T156" s="1" t="s">
        <v>936</v>
      </c>
      <c r="U156" s="1" t="s">
        <v>936</v>
      </c>
      <c r="V156" s="1" t="s">
        <v>936</v>
      </c>
      <c r="W156" s="1" t="s">
        <v>938</v>
      </c>
      <c r="X156" s="1" t="s">
        <v>936</v>
      </c>
      <c r="Y156" s="1" t="s">
        <v>936</v>
      </c>
      <c r="Z156" s="1" t="s">
        <v>938</v>
      </c>
      <c r="AA156" s="1" t="s">
        <v>936</v>
      </c>
      <c r="AB156" s="1" t="s">
        <v>936</v>
      </c>
      <c r="AC156" s="1" t="s">
        <v>936</v>
      </c>
      <c r="AD156" s="1" t="s">
        <v>938</v>
      </c>
      <c r="AE156" s="1" t="s">
        <v>952</v>
      </c>
      <c r="AF156" s="1" t="s">
        <v>954</v>
      </c>
      <c r="AG156" s="1" t="s">
        <v>954</v>
      </c>
      <c r="AH156" s="1" t="s">
        <v>954</v>
      </c>
      <c r="AI156" s="1" t="s">
        <v>954</v>
      </c>
      <c r="AJ156" s="1" t="s">
        <v>954</v>
      </c>
      <c r="AK156" s="1" t="s">
        <v>954</v>
      </c>
      <c r="AL156" s="1" t="s">
        <v>954</v>
      </c>
      <c r="AM156" s="1" t="s">
        <v>952</v>
      </c>
      <c r="AN156" s="1" t="s">
        <v>951</v>
      </c>
      <c r="AO156" s="1" t="s">
        <v>952</v>
      </c>
      <c r="AP156" s="1" t="s">
        <v>954</v>
      </c>
      <c r="AQ156" s="1" t="s">
        <v>954</v>
      </c>
      <c r="AR156" s="1" t="s">
        <v>951</v>
      </c>
      <c r="AS156" s="1" t="s">
        <v>954</v>
      </c>
      <c r="AT156" s="1" t="s">
        <v>954</v>
      </c>
      <c r="AU156" s="1" t="s">
        <v>951</v>
      </c>
      <c r="AV156" s="1" t="s">
        <v>954</v>
      </c>
      <c r="AW156" s="1" t="s">
        <v>954</v>
      </c>
      <c r="AX156" s="1" t="s">
        <v>951</v>
      </c>
      <c r="AY156" s="7" t="s">
        <v>991</v>
      </c>
      <c r="AZ156" s="1" t="s">
        <v>117</v>
      </c>
      <c r="BA156" s="1" t="s">
        <v>117</v>
      </c>
      <c r="BB156" s="1" t="s">
        <v>203</v>
      </c>
      <c r="BC156" s="1" t="s">
        <v>203</v>
      </c>
    </row>
    <row r="157" spans="1:55" x14ac:dyDescent="0.3">
      <c r="A157" s="7" t="s">
        <v>924</v>
      </c>
      <c r="B157" s="1" t="s">
        <v>473</v>
      </c>
      <c r="C157" s="1">
        <v>3</v>
      </c>
      <c r="D157" s="1" t="s">
        <v>44</v>
      </c>
      <c r="E157" s="1" t="s">
        <v>13</v>
      </c>
      <c r="F157" s="1" t="s">
        <v>13</v>
      </c>
      <c r="G157" s="1" t="s">
        <v>13</v>
      </c>
      <c r="H157" s="1" t="s">
        <v>13</v>
      </c>
      <c r="I157" s="1" t="s">
        <v>39</v>
      </c>
      <c r="J157" s="1" t="s">
        <v>44</v>
      </c>
      <c r="K157" s="1" t="s">
        <v>44</v>
      </c>
      <c r="L157" s="1" t="s">
        <v>39</v>
      </c>
      <c r="M157" s="1" t="s">
        <v>935</v>
      </c>
      <c r="N157" s="7" t="s">
        <v>937</v>
      </c>
      <c r="O157" s="1" t="s">
        <v>936</v>
      </c>
      <c r="P157" s="7" t="s">
        <v>937</v>
      </c>
      <c r="Q157" s="1" t="s">
        <v>936</v>
      </c>
      <c r="R157" s="1" t="s">
        <v>936</v>
      </c>
      <c r="S157" s="1" t="s">
        <v>936</v>
      </c>
      <c r="T157" s="1" t="s">
        <v>935</v>
      </c>
      <c r="U157" s="1" t="s">
        <v>935</v>
      </c>
      <c r="V157" s="1" t="s">
        <v>938</v>
      </c>
      <c r="W157" s="1" t="s">
        <v>935</v>
      </c>
      <c r="X157" s="1" t="s">
        <v>935</v>
      </c>
      <c r="Y157" s="1" t="s">
        <v>938</v>
      </c>
      <c r="Z157" s="1" t="s">
        <v>935</v>
      </c>
      <c r="AA157" s="1" t="s">
        <v>936</v>
      </c>
      <c r="AB157" s="1" t="s">
        <v>936</v>
      </c>
      <c r="AC157" s="7" t="s">
        <v>937</v>
      </c>
      <c r="AD157" s="1" t="s">
        <v>936</v>
      </c>
      <c r="AE157" s="1" t="s">
        <v>955</v>
      </c>
      <c r="AF157" s="1" t="s">
        <v>955</v>
      </c>
      <c r="AG157" s="1" t="s">
        <v>954</v>
      </c>
      <c r="AH157" s="1" t="s">
        <v>953</v>
      </c>
      <c r="AI157" s="1" t="s">
        <v>952</v>
      </c>
      <c r="AJ157" s="1" t="s">
        <v>955</v>
      </c>
      <c r="AK157" s="1" t="s">
        <v>954</v>
      </c>
      <c r="AL157" s="1" t="s">
        <v>955</v>
      </c>
      <c r="AM157" s="1" t="s">
        <v>951</v>
      </c>
      <c r="AN157" s="1" t="s">
        <v>952</v>
      </c>
      <c r="AO157" s="1" t="s">
        <v>955</v>
      </c>
      <c r="AP157" s="1" t="s">
        <v>955</v>
      </c>
      <c r="AQ157" s="1" t="s">
        <v>952</v>
      </c>
      <c r="AR157" s="1" t="s">
        <v>952</v>
      </c>
      <c r="AS157" s="1" t="s">
        <v>954</v>
      </c>
      <c r="AT157" s="1" t="s">
        <v>954</v>
      </c>
      <c r="AU157" s="1" t="s">
        <v>951</v>
      </c>
      <c r="AV157" s="1" t="s">
        <v>954</v>
      </c>
      <c r="AW157" s="1" t="s">
        <v>951</v>
      </c>
      <c r="AX157" s="1" t="s">
        <v>952</v>
      </c>
      <c r="AY157" s="7" t="s">
        <v>991</v>
      </c>
      <c r="AZ157" s="1" t="s">
        <v>117</v>
      </c>
      <c r="BA157" s="1" t="s">
        <v>117</v>
      </c>
      <c r="BB157" s="1" t="s">
        <v>203</v>
      </c>
      <c r="BC157" s="1" t="s">
        <v>203</v>
      </c>
    </row>
    <row r="158" spans="1:55" x14ac:dyDescent="0.3">
      <c r="A158" s="7" t="s">
        <v>924</v>
      </c>
      <c r="B158" s="1" t="s">
        <v>473</v>
      </c>
      <c r="C158" s="1">
        <v>3</v>
      </c>
      <c r="D158" s="1" t="s">
        <v>13</v>
      </c>
      <c r="E158" s="1" t="s">
        <v>13</v>
      </c>
      <c r="F158" s="1" t="s">
        <v>13</v>
      </c>
      <c r="G158" s="1" t="s">
        <v>13</v>
      </c>
      <c r="H158" s="1" t="s">
        <v>13</v>
      </c>
      <c r="I158" s="1" t="s">
        <v>13</v>
      </c>
      <c r="J158" s="1" t="s">
        <v>13</v>
      </c>
      <c r="K158" s="1" t="s">
        <v>13</v>
      </c>
      <c r="L158" s="1" t="s">
        <v>13</v>
      </c>
      <c r="M158" s="1" t="s">
        <v>935</v>
      </c>
      <c r="N158" s="7" t="s">
        <v>937</v>
      </c>
      <c r="O158" s="7" t="s">
        <v>937</v>
      </c>
      <c r="P158" s="1" t="s">
        <v>936</v>
      </c>
      <c r="Q158" s="1" t="s">
        <v>936</v>
      </c>
      <c r="R158" s="7" t="s">
        <v>937</v>
      </c>
      <c r="S158" s="1" t="s">
        <v>936</v>
      </c>
      <c r="T158" s="1" t="s">
        <v>936</v>
      </c>
      <c r="U158" s="1" t="s">
        <v>936</v>
      </c>
      <c r="V158" s="1" t="s">
        <v>936</v>
      </c>
      <c r="W158" s="1" t="s">
        <v>936</v>
      </c>
      <c r="X158" s="1" t="s">
        <v>938</v>
      </c>
      <c r="Y158" s="1" t="s">
        <v>938</v>
      </c>
      <c r="Z158" s="1" t="s">
        <v>938</v>
      </c>
      <c r="AA158" s="1" t="s">
        <v>938</v>
      </c>
      <c r="AB158" s="1" t="s">
        <v>938</v>
      </c>
      <c r="AC158" s="1" t="s">
        <v>936</v>
      </c>
      <c r="AD158" s="1" t="s">
        <v>938</v>
      </c>
      <c r="AE158" s="1" t="s">
        <v>952</v>
      </c>
      <c r="AF158" s="1" t="s">
        <v>952</v>
      </c>
      <c r="AG158" s="1" t="s">
        <v>951</v>
      </c>
      <c r="AH158" s="1" t="s">
        <v>951</v>
      </c>
      <c r="AI158" s="1" t="s">
        <v>952</v>
      </c>
      <c r="AJ158" s="1" t="s">
        <v>951</v>
      </c>
      <c r="AK158" s="1" t="s">
        <v>952</v>
      </c>
      <c r="AL158" s="1" t="s">
        <v>952</v>
      </c>
      <c r="AM158" s="1" t="s">
        <v>951</v>
      </c>
      <c r="AN158" s="1" t="s">
        <v>951</v>
      </c>
      <c r="AO158" s="1" t="s">
        <v>952</v>
      </c>
      <c r="AP158" s="1" t="s">
        <v>955</v>
      </c>
      <c r="AQ158" s="1" t="s">
        <v>952</v>
      </c>
      <c r="AR158" s="1" t="s">
        <v>952</v>
      </c>
      <c r="AS158" s="1" t="s">
        <v>952</v>
      </c>
      <c r="AT158" s="1" t="s">
        <v>952</v>
      </c>
      <c r="AU158" s="1" t="s">
        <v>952</v>
      </c>
      <c r="AV158" s="1" t="s">
        <v>952</v>
      </c>
      <c r="AW158" s="1" t="s">
        <v>952</v>
      </c>
      <c r="AX158" s="1" t="s">
        <v>952</v>
      </c>
      <c r="AY158" s="7" t="s">
        <v>991</v>
      </c>
      <c r="AZ158" s="1" t="s">
        <v>203</v>
      </c>
      <c r="BA158" s="1" t="s">
        <v>117</v>
      </c>
      <c r="BB158" s="1" t="s">
        <v>203</v>
      </c>
      <c r="BC158" s="1" t="s">
        <v>117</v>
      </c>
    </row>
    <row r="159" spans="1:55" x14ac:dyDescent="0.3">
      <c r="A159" s="7" t="s">
        <v>924</v>
      </c>
      <c r="B159" s="1" t="s">
        <v>473</v>
      </c>
      <c r="C159" s="1">
        <v>3</v>
      </c>
      <c r="D159" s="1" t="s">
        <v>12</v>
      </c>
      <c r="E159" s="1" t="s">
        <v>13</v>
      </c>
      <c r="F159" s="1" t="s">
        <v>13</v>
      </c>
      <c r="G159" s="1" t="s">
        <v>12</v>
      </c>
      <c r="H159" s="1" t="s">
        <v>12</v>
      </c>
      <c r="I159" s="1" t="s">
        <v>29</v>
      </c>
      <c r="J159" s="1" t="s">
        <v>12</v>
      </c>
      <c r="K159" s="1" t="s">
        <v>13</v>
      </c>
      <c r="L159" s="1" t="s">
        <v>12</v>
      </c>
      <c r="M159" s="7" t="s">
        <v>937</v>
      </c>
      <c r="N159" s="1" t="s">
        <v>936</v>
      </c>
      <c r="O159" s="7" t="s">
        <v>937</v>
      </c>
      <c r="P159" s="1" t="s">
        <v>936</v>
      </c>
      <c r="Q159" s="1" t="s">
        <v>936</v>
      </c>
      <c r="R159" s="7" t="s">
        <v>937</v>
      </c>
      <c r="S159" s="1" t="s">
        <v>936</v>
      </c>
      <c r="T159" s="7" t="s">
        <v>937</v>
      </c>
      <c r="U159" s="1" t="s">
        <v>938</v>
      </c>
      <c r="V159" s="1" t="s">
        <v>936</v>
      </c>
      <c r="W159" s="7" t="s">
        <v>937</v>
      </c>
      <c r="X159" s="1" t="s">
        <v>935</v>
      </c>
      <c r="Y159" s="1" t="s">
        <v>938</v>
      </c>
      <c r="Z159" s="1" t="s">
        <v>938</v>
      </c>
      <c r="AA159" s="1" t="s">
        <v>938</v>
      </c>
      <c r="AB159" s="1" t="s">
        <v>938</v>
      </c>
      <c r="AC159" s="7" t="s">
        <v>937</v>
      </c>
      <c r="AD159" s="1" t="s">
        <v>936</v>
      </c>
      <c r="AE159" s="1" t="s">
        <v>954</v>
      </c>
      <c r="AF159" s="1" t="s">
        <v>954</v>
      </c>
      <c r="AG159" s="1" t="s">
        <v>954</v>
      </c>
      <c r="AH159" s="1" t="s">
        <v>954</v>
      </c>
      <c r="AI159" s="1" t="s">
        <v>954</v>
      </c>
      <c r="AJ159" s="1" t="s">
        <v>955</v>
      </c>
      <c r="AK159" s="1" t="s">
        <v>952</v>
      </c>
      <c r="AL159" s="1" t="s">
        <v>952</v>
      </c>
      <c r="AM159" s="1" t="s">
        <v>952</v>
      </c>
      <c r="AN159" s="1" t="s">
        <v>952</v>
      </c>
      <c r="AO159" s="1" t="s">
        <v>952</v>
      </c>
      <c r="AP159" s="1" t="s">
        <v>955</v>
      </c>
      <c r="AQ159" s="1" t="s">
        <v>954</v>
      </c>
      <c r="AR159" s="1" t="s">
        <v>952</v>
      </c>
      <c r="AS159" s="1" t="s">
        <v>954</v>
      </c>
      <c r="AT159" s="1" t="s">
        <v>952</v>
      </c>
      <c r="AU159" s="1" t="s">
        <v>952</v>
      </c>
      <c r="AV159" s="1" t="s">
        <v>951</v>
      </c>
      <c r="AW159" s="1" t="s">
        <v>955</v>
      </c>
      <c r="AX159" s="1" t="s">
        <v>954</v>
      </c>
      <c r="AY159" s="7" t="s">
        <v>991</v>
      </c>
      <c r="AZ159" s="1" t="s">
        <v>203</v>
      </c>
      <c r="BA159" s="1" t="s">
        <v>203</v>
      </c>
      <c r="BB159" s="1" t="s">
        <v>203</v>
      </c>
      <c r="BC159" s="1" t="s">
        <v>203</v>
      </c>
    </row>
    <row r="160" spans="1:55" x14ac:dyDescent="0.3">
      <c r="A160" s="7" t="s">
        <v>925</v>
      </c>
      <c r="B160" s="1" t="s">
        <v>473</v>
      </c>
      <c r="C160" s="1">
        <v>4</v>
      </c>
      <c r="D160" s="1" t="s">
        <v>12</v>
      </c>
      <c r="E160" s="1" t="s">
        <v>13</v>
      </c>
      <c r="F160" s="1" t="s">
        <v>13</v>
      </c>
      <c r="G160" s="1" t="s">
        <v>12</v>
      </c>
      <c r="H160" s="1" t="s">
        <v>12</v>
      </c>
      <c r="I160" s="1" t="s">
        <v>12</v>
      </c>
      <c r="J160" s="1" t="s">
        <v>12</v>
      </c>
      <c r="K160" s="1" t="s">
        <v>13</v>
      </c>
      <c r="L160" s="1" t="s">
        <v>13</v>
      </c>
      <c r="M160" s="1" t="s">
        <v>935</v>
      </c>
      <c r="N160" s="1" t="s">
        <v>936</v>
      </c>
      <c r="O160" s="1" t="s">
        <v>938</v>
      </c>
      <c r="P160" s="7" t="s">
        <v>937</v>
      </c>
      <c r="Q160" s="7" t="s">
        <v>937</v>
      </c>
      <c r="R160" s="7" t="s">
        <v>937</v>
      </c>
      <c r="S160" s="7" t="s">
        <v>937</v>
      </c>
      <c r="T160" s="7" t="s">
        <v>937</v>
      </c>
      <c r="U160" s="1" t="s">
        <v>936</v>
      </c>
      <c r="V160" s="1" t="s">
        <v>936</v>
      </c>
      <c r="W160" s="1" t="s">
        <v>936</v>
      </c>
      <c r="X160" s="1" t="s">
        <v>935</v>
      </c>
      <c r="Y160" s="1" t="s">
        <v>935</v>
      </c>
      <c r="Z160" s="1" t="s">
        <v>936</v>
      </c>
      <c r="AA160" s="1" t="s">
        <v>938</v>
      </c>
      <c r="AB160" s="7" t="s">
        <v>937</v>
      </c>
      <c r="AC160" s="7" t="s">
        <v>937</v>
      </c>
      <c r="AD160" s="1" t="s">
        <v>938</v>
      </c>
      <c r="AE160" s="1" t="s">
        <v>955</v>
      </c>
      <c r="AF160" s="1" t="s">
        <v>955</v>
      </c>
      <c r="AG160" s="1" t="s">
        <v>955</v>
      </c>
      <c r="AH160" s="1" t="s">
        <v>952</v>
      </c>
      <c r="AI160" s="1" t="s">
        <v>952</v>
      </c>
      <c r="AJ160" s="1" t="s">
        <v>955</v>
      </c>
      <c r="AK160" s="1" t="s">
        <v>955</v>
      </c>
      <c r="AL160" s="1" t="s">
        <v>955</v>
      </c>
      <c r="AM160" s="1" t="s">
        <v>952</v>
      </c>
      <c r="AN160" s="1" t="s">
        <v>952</v>
      </c>
      <c r="AO160" s="1" t="s">
        <v>955</v>
      </c>
      <c r="AP160" s="1" t="s">
        <v>955</v>
      </c>
      <c r="AQ160" s="1" t="s">
        <v>952</v>
      </c>
      <c r="AR160" s="1" t="s">
        <v>952</v>
      </c>
      <c r="AS160" s="1" t="s">
        <v>955</v>
      </c>
      <c r="AT160" s="1" t="s">
        <v>952</v>
      </c>
      <c r="AU160" s="1" t="s">
        <v>955</v>
      </c>
      <c r="AV160" s="1" t="s">
        <v>954</v>
      </c>
      <c r="AW160" s="1" t="s">
        <v>955</v>
      </c>
      <c r="AX160" s="1" t="s">
        <v>952</v>
      </c>
      <c r="AY160" s="7" t="s">
        <v>991</v>
      </c>
      <c r="AZ160" s="1" t="s">
        <v>203</v>
      </c>
      <c r="BA160" s="1" t="s">
        <v>203</v>
      </c>
      <c r="BB160" s="1" t="s">
        <v>203</v>
      </c>
      <c r="BC160" s="1" t="s">
        <v>203</v>
      </c>
    </row>
    <row r="161" spans="1:55" x14ac:dyDescent="0.3">
      <c r="A161" s="7" t="s">
        <v>924</v>
      </c>
      <c r="B161" s="1" t="s">
        <v>473</v>
      </c>
      <c r="C161" s="1">
        <v>3</v>
      </c>
      <c r="D161" s="1" t="s">
        <v>39</v>
      </c>
      <c r="E161" s="1" t="s">
        <v>12</v>
      </c>
      <c r="F161" s="1" t="s">
        <v>13</v>
      </c>
      <c r="G161" s="1" t="s">
        <v>39</v>
      </c>
      <c r="H161" s="1" t="s">
        <v>13</v>
      </c>
      <c r="I161" s="1" t="s">
        <v>13</v>
      </c>
      <c r="J161" s="1" t="s">
        <v>12</v>
      </c>
      <c r="K161" s="1" t="s">
        <v>12</v>
      </c>
      <c r="L161" s="1" t="s">
        <v>13</v>
      </c>
      <c r="M161" s="1" t="s">
        <v>935</v>
      </c>
      <c r="N161" s="1" t="s">
        <v>936</v>
      </c>
      <c r="O161" s="7" t="s">
        <v>937</v>
      </c>
      <c r="P161" s="1" t="s">
        <v>936</v>
      </c>
      <c r="Q161" s="1" t="s">
        <v>936</v>
      </c>
      <c r="R161" s="7" t="s">
        <v>937</v>
      </c>
      <c r="S161" s="1" t="s">
        <v>936</v>
      </c>
      <c r="T161" s="1" t="s">
        <v>936</v>
      </c>
      <c r="U161" s="1" t="s">
        <v>938</v>
      </c>
      <c r="V161" s="1" t="s">
        <v>938</v>
      </c>
      <c r="W161" s="1" t="s">
        <v>936</v>
      </c>
      <c r="X161" s="1" t="s">
        <v>936</v>
      </c>
      <c r="Y161" s="1" t="s">
        <v>935</v>
      </c>
      <c r="Z161" s="1" t="s">
        <v>935</v>
      </c>
      <c r="AA161" s="1" t="s">
        <v>938</v>
      </c>
      <c r="AB161" s="1" t="s">
        <v>936</v>
      </c>
      <c r="AC161" s="1" t="s">
        <v>936</v>
      </c>
      <c r="AD161" s="1" t="s">
        <v>936</v>
      </c>
      <c r="AE161" s="1" t="s">
        <v>952</v>
      </c>
      <c r="AF161" s="1" t="s">
        <v>952</v>
      </c>
      <c r="AG161" s="1" t="s">
        <v>952</v>
      </c>
      <c r="AH161" s="1" t="s">
        <v>952</v>
      </c>
      <c r="AI161" s="1" t="s">
        <v>952</v>
      </c>
      <c r="AJ161" s="1" t="s">
        <v>952</v>
      </c>
      <c r="AK161" s="1" t="s">
        <v>953</v>
      </c>
      <c r="AL161" s="1" t="s">
        <v>954</v>
      </c>
      <c r="AM161" s="1" t="s">
        <v>952</v>
      </c>
      <c r="AN161" s="1" t="s">
        <v>953</v>
      </c>
      <c r="AO161" s="1" t="s">
        <v>952</v>
      </c>
      <c r="AP161" s="1" t="s">
        <v>955</v>
      </c>
      <c r="AQ161" s="1" t="s">
        <v>955</v>
      </c>
      <c r="AR161" s="1" t="s">
        <v>954</v>
      </c>
      <c r="AS161" s="1" t="s">
        <v>954</v>
      </c>
      <c r="AT161" s="1" t="s">
        <v>951</v>
      </c>
      <c r="AU161" s="1" t="s">
        <v>952</v>
      </c>
      <c r="AV161" s="1" t="s">
        <v>954</v>
      </c>
      <c r="AW161" s="1" t="s">
        <v>954</v>
      </c>
      <c r="AX161" s="1" t="s">
        <v>954</v>
      </c>
      <c r="AY161" s="7" t="s">
        <v>991</v>
      </c>
      <c r="AZ161" s="1" t="s">
        <v>203</v>
      </c>
      <c r="BA161" s="1" t="s">
        <v>203</v>
      </c>
      <c r="BB161" s="1" t="s">
        <v>203</v>
      </c>
      <c r="BC161" s="1" t="s">
        <v>117</v>
      </c>
    </row>
    <row r="162" spans="1:55" x14ac:dyDescent="0.3">
      <c r="A162" s="7" t="s">
        <v>926</v>
      </c>
      <c r="B162" s="1" t="s">
        <v>475</v>
      </c>
      <c r="C162" s="1">
        <v>3</v>
      </c>
      <c r="D162" s="1" t="s">
        <v>13</v>
      </c>
      <c r="E162" s="1" t="s">
        <v>39</v>
      </c>
      <c r="F162" s="1" t="s">
        <v>29</v>
      </c>
      <c r="G162" s="1" t="s">
        <v>29</v>
      </c>
      <c r="H162" s="1" t="s">
        <v>29</v>
      </c>
      <c r="I162" s="1" t="s">
        <v>29</v>
      </c>
      <c r="J162" s="1" t="s">
        <v>29</v>
      </c>
      <c r="K162" s="1" t="s">
        <v>29</v>
      </c>
      <c r="L162" s="1" t="s">
        <v>12</v>
      </c>
      <c r="M162" s="1" t="s">
        <v>936</v>
      </c>
      <c r="N162" s="1" t="s">
        <v>936</v>
      </c>
      <c r="O162" s="7" t="s">
        <v>937</v>
      </c>
      <c r="P162" s="7" t="s">
        <v>937</v>
      </c>
      <c r="Q162" s="1" t="s">
        <v>936</v>
      </c>
      <c r="R162" s="1" t="s">
        <v>938</v>
      </c>
      <c r="S162" s="1" t="s">
        <v>938</v>
      </c>
      <c r="T162" s="1" t="s">
        <v>938</v>
      </c>
      <c r="U162" s="1" t="s">
        <v>938</v>
      </c>
      <c r="V162" s="1" t="s">
        <v>936</v>
      </c>
      <c r="W162" s="1" t="s">
        <v>938</v>
      </c>
      <c r="X162" s="1" t="s">
        <v>935</v>
      </c>
      <c r="Y162" s="1" t="s">
        <v>935</v>
      </c>
      <c r="Z162" s="1" t="s">
        <v>935</v>
      </c>
      <c r="AA162" s="1" t="s">
        <v>935</v>
      </c>
      <c r="AB162" s="1" t="s">
        <v>936</v>
      </c>
      <c r="AC162" s="1" t="s">
        <v>936</v>
      </c>
      <c r="AD162" s="1" t="s">
        <v>936</v>
      </c>
      <c r="AE162" s="1" t="s">
        <v>952</v>
      </c>
      <c r="AF162" s="1" t="s">
        <v>955</v>
      </c>
      <c r="AG162" s="1" t="s">
        <v>954</v>
      </c>
      <c r="AH162" s="1" t="s">
        <v>952</v>
      </c>
      <c r="AI162" s="1" t="s">
        <v>955</v>
      </c>
      <c r="AJ162" s="1" t="s">
        <v>954</v>
      </c>
      <c r="AK162" s="1" t="s">
        <v>954</v>
      </c>
      <c r="AL162" s="1" t="s">
        <v>954</v>
      </c>
      <c r="AM162" s="1" t="s">
        <v>954</v>
      </c>
      <c r="AN162" s="1" t="s">
        <v>955</v>
      </c>
      <c r="AO162" s="1" t="s">
        <v>954</v>
      </c>
      <c r="AP162" s="1" t="s">
        <v>954</v>
      </c>
      <c r="AQ162" s="1" t="s">
        <v>954</v>
      </c>
      <c r="AR162" s="1" t="s">
        <v>954</v>
      </c>
      <c r="AS162" s="1" t="s">
        <v>954</v>
      </c>
      <c r="AT162" s="1" t="s">
        <v>955</v>
      </c>
      <c r="AU162" s="1" t="s">
        <v>953</v>
      </c>
      <c r="AV162" s="1" t="s">
        <v>954</v>
      </c>
      <c r="AW162" s="1" t="s">
        <v>955</v>
      </c>
      <c r="AX162" s="1" t="s">
        <v>955</v>
      </c>
      <c r="AY162" s="7" t="s">
        <v>991</v>
      </c>
      <c r="AZ162" s="1" t="s">
        <v>117</v>
      </c>
      <c r="BA162" s="1" t="s">
        <v>117</v>
      </c>
      <c r="BB162" s="1" t="s">
        <v>203</v>
      </c>
      <c r="BC162" s="1" t="s">
        <v>203</v>
      </c>
    </row>
    <row r="163" spans="1:55" x14ac:dyDescent="0.3">
      <c r="A163" s="7" t="s">
        <v>928</v>
      </c>
      <c r="B163" s="1" t="s">
        <v>473</v>
      </c>
      <c r="C163" s="1">
        <v>3</v>
      </c>
      <c r="D163" s="1" t="s">
        <v>13</v>
      </c>
      <c r="E163" s="1" t="s">
        <v>13</v>
      </c>
      <c r="F163" s="1" t="s">
        <v>13</v>
      </c>
      <c r="G163" s="1" t="s">
        <v>39</v>
      </c>
      <c r="H163" s="1" t="s">
        <v>39</v>
      </c>
      <c r="I163" s="1" t="s">
        <v>39</v>
      </c>
      <c r="J163" s="1" t="s">
        <v>39</v>
      </c>
      <c r="K163" s="1" t="s">
        <v>39</v>
      </c>
      <c r="L163" s="1" t="s">
        <v>39</v>
      </c>
      <c r="M163" s="1" t="s">
        <v>936</v>
      </c>
      <c r="N163" s="1" t="s">
        <v>936</v>
      </c>
      <c r="O163" s="1" t="s">
        <v>936</v>
      </c>
      <c r="P163" s="1" t="s">
        <v>936</v>
      </c>
      <c r="Q163" s="1" t="s">
        <v>936</v>
      </c>
      <c r="R163" s="1" t="s">
        <v>936</v>
      </c>
      <c r="S163" s="1" t="s">
        <v>938</v>
      </c>
      <c r="T163" s="1" t="s">
        <v>936</v>
      </c>
      <c r="U163" s="1" t="s">
        <v>936</v>
      </c>
      <c r="V163" s="1" t="s">
        <v>936</v>
      </c>
      <c r="W163" s="1" t="s">
        <v>938</v>
      </c>
      <c r="X163" s="1" t="s">
        <v>936</v>
      </c>
      <c r="Y163" s="1" t="s">
        <v>936</v>
      </c>
      <c r="Z163" s="1" t="s">
        <v>936</v>
      </c>
      <c r="AA163" s="1" t="s">
        <v>938</v>
      </c>
      <c r="AB163" s="1" t="s">
        <v>936</v>
      </c>
      <c r="AC163" s="1" t="s">
        <v>938</v>
      </c>
      <c r="AD163" s="1" t="s">
        <v>936</v>
      </c>
      <c r="AE163" s="1" t="s">
        <v>954</v>
      </c>
      <c r="AF163" s="1" t="s">
        <v>953</v>
      </c>
      <c r="AG163" s="1" t="s">
        <v>954</v>
      </c>
      <c r="AH163" s="1" t="s">
        <v>954</v>
      </c>
      <c r="AI163" s="1" t="s">
        <v>954</v>
      </c>
      <c r="AJ163" s="1" t="s">
        <v>954</v>
      </c>
      <c r="AK163" s="1" t="s">
        <v>953</v>
      </c>
      <c r="AL163" s="1" t="s">
        <v>954</v>
      </c>
      <c r="AM163" s="1" t="s">
        <v>954</v>
      </c>
      <c r="AN163" s="1" t="s">
        <v>954</v>
      </c>
      <c r="AO163" s="1" t="s">
        <v>954</v>
      </c>
      <c r="AP163" s="1" t="s">
        <v>954</v>
      </c>
      <c r="AQ163" s="1" t="s">
        <v>954</v>
      </c>
      <c r="AR163" s="1" t="s">
        <v>954</v>
      </c>
      <c r="AS163" s="1" t="s">
        <v>954</v>
      </c>
      <c r="AT163" s="1" t="s">
        <v>954</v>
      </c>
      <c r="AU163" s="1" t="s">
        <v>954</v>
      </c>
      <c r="AV163" s="1" t="s">
        <v>954</v>
      </c>
      <c r="AW163" s="1" t="s">
        <v>954</v>
      </c>
      <c r="AX163" s="1" t="s">
        <v>954</v>
      </c>
      <c r="AY163" s="7" t="s">
        <v>991</v>
      </c>
      <c r="AZ163" s="1" t="s">
        <v>203</v>
      </c>
      <c r="BA163" s="1" t="s">
        <v>203</v>
      </c>
      <c r="BB163" s="1" t="s">
        <v>203</v>
      </c>
      <c r="BC163" s="1" t="s">
        <v>203</v>
      </c>
    </row>
    <row r="164" spans="1:55" x14ac:dyDescent="0.3">
      <c r="A164" s="7" t="s">
        <v>925</v>
      </c>
      <c r="B164" s="1" t="s">
        <v>473</v>
      </c>
      <c r="C164" s="1">
        <v>3</v>
      </c>
      <c r="D164" s="1" t="s">
        <v>12</v>
      </c>
      <c r="E164" s="1" t="s">
        <v>13</v>
      </c>
      <c r="F164" s="1" t="s">
        <v>13</v>
      </c>
      <c r="G164" s="1" t="s">
        <v>12</v>
      </c>
      <c r="H164" s="1" t="s">
        <v>12</v>
      </c>
      <c r="I164" s="1" t="s">
        <v>12</v>
      </c>
      <c r="J164" s="1" t="s">
        <v>12</v>
      </c>
      <c r="K164" s="1" t="s">
        <v>12</v>
      </c>
      <c r="L164" s="1" t="s">
        <v>13</v>
      </c>
      <c r="M164" s="1" t="s">
        <v>935</v>
      </c>
      <c r="N164" s="1" t="s">
        <v>936</v>
      </c>
      <c r="O164" s="1" t="s">
        <v>936</v>
      </c>
      <c r="P164" s="1" t="s">
        <v>936</v>
      </c>
      <c r="Q164" s="1" t="s">
        <v>936</v>
      </c>
      <c r="R164" s="7" t="s">
        <v>937</v>
      </c>
      <c r="S164" s="7" t="s">
        <v>937</v>
      </c>
      <c r="T164" s="1" t="s">
        <v>936</v>
      </c>
      <c r="U164" s="1" t="s">
        <v>936</v>
      </c>
      <c r="V164" s="7" t="s">
        <v>937</v>
      </c>
      <c r="W164" s="7" t="s">
        <v>937</v>
      </c>
      <c r="X164" s="7" t="s">
        <v>937</v>
      </c>
      <c r="Y164" s="1" t="s">
        <v>935</v>
      </c>
      <c r="Z164" s="1" t="s">
        <v>936</v>
      </c>
      <c r="AA164" s="1" t="s">
        <v>936</v>
      </c>
      <c r="AB164" s="1" t="s">
        <v>938</v>
      </c>
      <c r="AC164" s="1" t="s">
        <v>936</v>
      </c>
      <c r="AD164" s="1" t="s">
        <v>936</v>
      </c>
      <c r="AE164" s="1" t="s">
        <v>954</v>
      </c>
      <c r="AF164" s="1" t="s">
        <v>952</v>
      </c>
      <c r="AG164" s="1" t="s">
        <v>955</v>
      </c>
      <c r="AH164" s="1" t="s">
        <v>953</v>
      </c>
      <c r="AI164" s="1" t="s">
        <v>952</v>
      </c>
      <c r="AJ164" s="1" t="s">
        <v>954</v>
      </c>
      <c r="AK164" s="1" t="s">
        <v>951</v>
      </c>
      <c r="AL164" s="1" t="s">
        <v>954</v>
      </c>
      <c r="AM164" s="1" t="s">
        <v>952</v>
      </c>
      <c r="AN164" s="1" t="s">
        <v>954</v>
      </c>
      <c r="AO164" s="1" t="s">
        <v>954</v>
      </c>
      <c r="AP164" s="1" t="s">
        <v>955</v>
      </c>
      <c r="AQ164" s="1" t="s">
        <v>952</v>
      </c>
      <c r="AR164" s="1" t="s">
        <v>952</v>
      </c>
      <c r="AS164" s="1" t="s">
        <v>955</v>
      </c>
      <c r="AT164" s="1" t="s">
        <v>952</v>
      </c>
      <c r="AU164" s="1" t="s">
        <v>952</v>
      </c>
      <c r="AV164" s="1" t="s">
        <v>952</v>
      </c>
      <c r="AW164" s="1" t="s">
        <v>952</v>
      </c>
      <c r="AX164" s="1" t="s">
        <v>952</v>
      </c>
      <c r="AY164" s="7" t="s">
        <v>992</v>
      </c>
      <c r="AZ164" s="1" t="s">
        <v>203</v>
      </c>
      <c r="BA164" s="1" t="s">
        <v>203</v>
      </c>
      <c r="BB164" s="1" t="s">
        <v>203</v>
      </c>
      <c r="BC164" s="1" t="s">
        <v>203</v>
      </c>
    </row>
    <row r="165" spans="1:55" x14ac:dyDescent="0.3">
      <c r="A165" s="7" t="s">
        <v>925</v>
      </c>
      <c r="B165" s="1" t="s">
        <v>473</v>
      </c>
      <c r="C165" s="1">
        <v>4</v>
      </c>
      <c r="D165" s="1" t="s">
        <v>13</v>
      </c>
      <c r="E165" s="1" t="s">
        <v>39</v>
      </c>
      <c r="F165" s="1" t="s">
        <v>13</v>
      </c>
      <c r="G165" s="1" t="s">
        <v>13</v>
      </c>
      <c r="H165" s="1" t="s">
        <v>12</v>
      </c>
      <c r="I165" s="1" t="s">
        <v>29</v>
      </c>
      <c r="J165" s="1" t="s">
        <v>13</v>
      </c>
      <c r="K165" s="1" t="s">
        <v>13</v>
      </c>
      <c r="L165" s="1" t="s">
        <v>13</v>
      </c>
      <c r="M165" s="1" t="s">
        <v>935</v>
      </c>
      <c r="N165" s="7" t="s">
        <v>937</v>
      </c>
      <c r="O165" s="1" t="s">
        <v>935</v>
      </c>
      <c r="P165" s="1" t="s">
        <v>935</v>
      </c>
      <c r="Q165" s="7" t="s">
        <v>937</v>
      </c>
      <c r="R165" s="7" t="s">
        <v>937</v>
      </c>
      <c r="S165" s="1" t="s">
        <v>936</v>
      </c>
      <c r="T165" s="7" t="s">
        <v>937</v>
      </c>
      <c r="U165" s="1" t="s">
        <v>938</v>
      </c>
      <c r="V165" s="1" t="s">
        <v>935</v>
      </c>
      <c r="W165" s="1" t="s">
        <v>935</v>
      </c>
      <c r="X165" s="1" t="s">
        <v>935</v>
      </c>
      <c r="Y165" s="1" t="s">
        <v>935</v>
      </c>
      <c r="Z165" s="1" t="s">
        <v>935</v>
      </c>
      <c r="AA165" s="1" t="s">
        <v>936</v>
      </c>
      <c r="AB165" s="1" t="s">
        <v>936</v>
      </c>
      <c r="AC165" s="1" t="s">
        <v>936</v>
      </c>
      <c r="AD165" s="1" t="s">
        <v>935</v>
      </c>
      <c r="AE165" s="1" t="s">
        <v>954</v>
      </c>
      <c r="AF165" s="1" t="s">
        <v>951</v>
      </c>
      <c r="AG165" s="1" t="s">
        <v>952</v>
      </c>
      <c r="AH165" s="1" t="s">
        <v>952</v>
      </c>
      <c r="AI165" s="1" t="s">
        <v>951</v>
      </c>
      <c r="AJ165" s="1" t="s">
        <v>952</v>
      </c>
      <c r="AK165" s="1" t="s">
        <v>952</v>
      </c>
      <c r="AL165" s="1" t="s">
        <v>951</v>
      </c>
      <c r="AM165" s="1" t="s">
        <v>951</v>
      </c>
      <c r="AN165" s="1" t="s">
        <v>951</v>
      </c>
      <c r="AO165" s="1" t="s">
        <v>955</v>
      </c>
      <c r="AP165" s="1" t="s">
        <v>955</v>
      </c>
      <c r="AQ165" s="1" t="s">
        <v>953</v>
      </c>
      <c r="AR165" s="1" t="s">
        <v>954</v>
      </c>
      <c r="AS165" s="1" t="s">
        <v>954</v>
      </c>
      <c r="AT165" s="1" t="s">
        <v>954</v>
      </c>
      <c r="AU165" s="1" t="s">
        <v>951</v>
      </c>
      <c r="AV165" s="1" t="s">
        <v>951</v>
      </c>
      <c r="AW165" s="1" t="s">
        <v>952</v>
      </c>
      <c r="AX165" s="1" t="s">
        <v>955</v>
      </c>
      <c r="AY165" s="7" t="s">
        <v>992</v>
      </c>
      <c r="AZ165" s="1" t="s">
        <v>117</v>
      </c>
      <c r="BA165" s="1" t="s">
        <v>117</v>
      </c>
      <c r="BB165" s="1" t="s">
        <v>203</v>
      </c>
      <c r="BC165" s="1" t="s">
        <v>203</v>
      </c>
    </row>
    <row r="166" spans="1:55" x14ac:dyDescent="0.3">
      <c r="A166" s="7" t="s">
        <v>926</v>
      </c>
      <c r="B166" s="1" t="s">
        <v>473</v>
      </c>
      <c r="C166" s="1">
        <v>4</v>
      </c>
      <c r="D166" s="1" t="s">
        <v>13</v>
      </c>
      <c r="E166" s="1" t="s">
        <v>13</v>
      </c>
      <c r="F166" s="1" t="s">
        <v>13</v>
      </c>
      <c r="G166" s="1" t="s">
        <v>39</v>
      </c>
      <c r="H166" s="1" t="s">
        <v>12</v>
      </c>
      <c r="I166" s="1" t="s">
        <v>12</v>
      </c>
      <c r="J166" s="1" t="s">
        <v>12</v>
      </c>
      <c r="K166" s="1" t="s">
        <v>29</v>
      </c>
      <c r="L166" s="1" t="s">
        <v>12</v>
      </c>
      <c r="M166" s="1" t="s">
        <v>935</v>
      </c>
      <c r="N166" s="7" t="s">
        <v>937</v>
      </c>
      <c r="O166" s="1" t="s">
        <v>936</v>
      </c>
      <c r="P166" s="7" t="s">
        <v>937</v>
      </c>
      <c r="Q166" s="1" t="s">
        <v>936</v>
      </c>
      <c r="R166" s="7" t="s">
        <v>937</v>
      </c>
      <c r="S166" s="7" t="s">
        <v>937</v>
      </c>
      <c r="T166" s="1" t="s">
        <v>936</v>
      </c>
      <c r="U166" s="1" t="s">
        <v>936</v>
      </c>
      <c r="V166" s="7" t="s">
        <v>937</v>
      </c>
      <c r="W166" s="1" t="s">
        <v>936</v>
      </c>
      <c r="X166" s="1" t="s">
        <v>936</v>
      </c>
      <c r="Y166" s="1" t="s">
        <v>936</v>
      </c>
      <c r="Z166" s="1" t="s">
        <v>936</v>
      </c>
      <c r="AA166" s="7" t="s">
        <v>937</v>
      </c>
      <c r="AB166" s="7" t="s">
        <v>937</v>
      </c>
      <c r="AC166" s="1" t="s">
        <v>936</v>
      </c>
      <c r="AD166" s="1" t="s">
        <v>936</v>
      </c>
      <c r="AE166" s="1" t="s">
        <v>953</v>
      </c>
      <c r="AF166" s="1" t="s">
        <v>953</v>
      </c>
      <c r="AG166" s="1" t="s">
        <v>952</v>
      </c>
      <c r="AH166" s="1" t="s">
        <v>952</v>
      </c>
      <c r="AI166" s="1" t="s">
        <v>955</v>
      </c>
      <c r="AJ166" s="1" t="s">
        <v>954</v>
      </c>
      <c r="AK166" s="1" t="s">
        <v>954</v>
      </c>
      <c r="AL166" s="1" t="s">
        <v>953</v>
      </c>
      <c r="AM166" s="1" t="s">
        <v>953</v>
      </c>
      <c r="AN166" s="1" t="s">
        <v>954</v>
      </c>
      <c r="AO166" s="1" t="s">
        <v>954</v>
      </c>
      <c r="AP166" s="1" t="s">
        <v>954</v>
      </c>
      <c r="AQ166" s="1" t="s">
        <v>951</v>
      </c>
      <c r="AR166" s="1" t="s">
        <v>955</v>
      </c>
      <c r="AS166" s="1" t="s">
        <v>953</v>
      </c>
      <c r="AT166" s="1" t="s">
        <v>954</v>
      </c>
      <c r="AU166" s="1" t="s">
        <v>953</v>
      </c>
      <c r="AV166" s="1" t="s">
        <v>955</v>
      </c>
      <c r="AW166" s="1" t="s">
        <v>954</v>
      </c>
      <c r="AX166" s="1" t="s">
        <v>953</v>
      </c>
      <c r="AY166" s="7" t="s">
        <v>992</v>
      </c>
      <c r="AZ166" s="1" t="s">
        <v>117</v>
      </c>
      <c r="BA166" s="1" t="s">
        <v>117</v>
      </c>
      <c r="BB166" s="1" t="s">
        <v>203</v>
      </c>
      <c r="BC166" s="1" t="s">
        <v>203</v>
      </c>
    </row>
    <row r="167" spans="1:55" x14ac:dyDescent="0.3">
      <c r="A167" s="7" t="s">
        <v>925</v>
      </c>
      <c r="B167" s="1" t="s">
        <v>473</v>
      </c>
      <c r="C167" s="1">
        <v>3</v>
      </c>
      <c r="D167" s="1" t="s">
        <v>13</v>
      </c>
      <c r="E167" s="1" t="s">
        <v>12</v>
      </c>
      <c r="F167" s="1" t="s">
        <v>12</v>
      </c>
      <c r="G167" s="1" t="s">
        <v>29</v>
      </c>
      <c r="H167" s="1" t="s">
        <v>12</v>
      </c>
      <c r="I167" s="1" t="s">
        <v>13</v>
      </c>
      <c r="J167" s="1" t="s">
        <v>12</v>
      </c>
      <c r="K167" s="1" t="s">
        <v>12</v>
      </c>
      <c r="L167" s="1" t="s">
        <v>13</v>
      </c>
      <c r="M167" s="1" t="s">
        <v>935</v>
      </c>
      <c r="N167" s="1" t="s">
        <v>936</v>
      </c>
      <c r="O167" s="1" t="s">
        <v>938</v>
      </c>
      <c r="P167" s="1" t="s">
        <v>935</v>
      </c>
      <c r="Q167" s="1" t="s">
        <v>936</v>
      </c>
      <c r="R167" s="1" t="s">
        <v>936</v>
      </c>
      <c r="S167" s="7" t="s">
        <v>937</v>
      </c>
      <c r="T167" s="1" t="s">
        <v>936</v>
      </c>
      <c r="U167" s="1" t="s">
        <v>935</v>
      </c>
      <c r="V167" s="1" t="s">
        <v>938</v>
      </c>
      <c r="W167" s="1" t="s">
        <v>935</v>
      </c>
      <c r="X167" s="1" t="s">
        <v>936</v>
      </c>
      <c r="Y167" s="1" t="s">
        <v>938</v>
      </c>
      <c r="Z167" s="1" t="s">
        <v>935</v>
      </c>
      <c r="AA167" s="1" t="s">
        <v>936</v>
      </c>
      <c r="AB167" s="1" t="s">
        <v>938</v>
      </c>
      <c r="AC167" s="1" t="s">
        <v>936</v>
      </c>
      <c r="AD167" s="1" t="s">
        <v>935</v>
      </c>
      <c r="AE167" s="1" t="s">
        <v>954</v>
      </c>
      <c r="AF167" s="1" t="s">
        <v>953</v>
      </c>
      <c r="AG167" s="1" t="s">
        <v>954</v>
      </c>
      <c r="AH167" s="1" t="s">
        <v>954</v>
      </c>
      <c r="AI167" s="1" t="s">
        <v>955</v>
      </c>
      <c r="AJ167" s="1" t="s">
        <v>954</v>
      </c>
      <c r="AK167" s="1" t="s">
        <v>952</v>
      </c>
      <c r="AL167" s="1" t="s">
        <v>953</v>
      </c>
      <c r="AM167" s="1" t="s">
        <v>954</v>
      </c>
      <c r="AN167" s="1" t="s">
        <v>955</v>
      </c>
      <c r="AO167" s="1" t="s">
        <v>954</v>
      </c>
      <c r="AP167" s="1" t="s">
        <v>955</v>
      </c>
      <c r="AQ167" s="1" t="s">
        <v>955</v>
      </c>
      <c r="AR167" s="1" t="s">
        <v>955</v>
      </c>
      <c r="AS167" s="1" t="s">
        <v>952</v>
      </c>
      <c r="AT167" s="1" t="s">
        <v>954</v>
      </c>
      <c r="AU167" s="1" t="s">
        <v>955</v>
      </c>
      <c r="AV167" s="1" t="s">
        <v>952</v>
      </c>
      <c r="AW167" s="1" t="s">
        <v>955</v>
      </c>
      <c r="AX167" s="1" t="s">
        <v>955</v>
      </c>
      <c r="AY167" s="7" t="s">
        <v>992</v>
      </c>
      <c r="AZ167" s="1" t="s">
        <v>117</v>
      </c>
      <c r="BA167" s="1" t="s">
        <v>203</v>
      </c>
      <c r="BB167" s="1" t="s">
        <v>203</v>
      </c>
      <c r="BC167" s="1" t="s">
        <v>203</v>
      </c>
    </row>
    <row r="168" spans="1:55" x14ac:dyDescent="0.3">
      <c r="A168" s="7" t="s">
        <v>924</v>
      </c>
      <c r="B168" s="1" t="s">
        <v>473</v>
      </c>
      <c r="C168" s="1">
        <v>5</v>
      </c>
      <c r="D168" s="1" t="s">
        <v>44</v>
      </c>
      <c r="E168" s="1" t="s">
        <v>44</v>
      </c>
      <c r="F168" s="1" t="s">
        <v>44</v>
      </c>
      <c r="G168" s="1" t="s">
        <v>44</v>
      </c>
      <c r="H168" s="1" t="s">
        <v>44</v>
      </c>
      <c r="I168" s="1" t="s">
        <v>44</v>
      </c>
      <c r="J168" s="1" t="s">
        <v>44</v>
      </c>
      <c r="K168" s="1" t="s">
        <v>44</v>
      </c>
      <c r="L168" s="1" t="s">
        <v>44</v>
      </c>
      <c r="M168" s="7" t="s">
        <v>937</v>
      </c>
      <c r="N168" s="7" t="s">
        <v>937</v>
      </c>
      <c r="O168" s="7" t="s">
        <v>937</v>
      </c>
      <c r="P168" s="1" t="s">
        <v>936</v>
      </c>
      <c r="Q168" s="7" t="s">
        <v>937</v>
      </c>
      <c r="R168" s="7" t="s">
        <v>937</v>
      </c>
      <c r="S168" s="7" t="s">
        <v>937</v>
      </c>
      <c r="T168" s="7" t="s">
        <v>937</v>
      </c>
      <c r="U168" s="7" t="s">
        <v>937</v>
      </c>
      <c r="V168" s="7" t="s">
        <v>937</v>
      </c>
      <c r="W168" s="7" t="s">
        <v>937</v>
      </c>
      <c r="X168" s="7" t="s">
        <v>937</v>
      </c>
      <c r="Y168" s="1" t="s">
        <v>936</v>
      </c>
      <c r="Z168" s="1" t="s">
        <v>935</v>
      </c>
      <c r="AA168" s="1" t="s">
        <v>936</v>
      </c>
      <c r="AB168" s="1" t="s">
        <v>936</v>
      </c>
      <c r="AC168" s="7" t="s">
        <v>937</v>
      </c>
      <c r="AD168" s="1" t="s">
        <v>935</v>
      </c>
      <c r="AE168" s="1" t="s">
        <v>952</v>
      </c>
      <c r="AF168" s="1" t="s">
        <v>952</v>
      </c>
      <c r="AG168" s="1" t="s">
        <v>951</v>
      </c>
      <c r="AH168" s="1" t="s">
        <v>951</v>
      </c>
      <c r="AI168" s="1" t="s">
        <v>952</v>
      </c>
      <c r="AJ168" s="1" t="s">
        <v>952</v>
      </c>
      <c r="AK168" s="1" t="s">
        <v>952</v>
      </c>
      <c r="AL168" s="1" t="s">
        <v>952</v>
      </c>
      <c r="AM168" s="1" t="s">
        <v>952</v>
      </c>
      <c r="AN168" s="1" t="s">
        <v>951</v>
      </c>
      <c r="AO168" s="1" t="s">
        <v>955</v>
      </c>
      <c r="AP168" s="1" t="s">
        <v>955</v>
      </c>
      <c r="AQ168" s="1" t="s">
        <v>954</v>
      </c>
      <c r="AR168" s="1" t="s">
        <v>952</v>
      </c>
      <c r="AS168" s="1" t="s">
        <v>955</v>
      </c>
      <c r="AT168" s="1" t="s">
        <v>952</v>
      </c>
      <c r="AU168" s="1" t="s">
        <v>952</v>
      </c>
      <c r="AV168" s="1" t="s">
        <v>952</v>
      </c>
      <c r="AW168" s="1" t="s">
        <v>952</v>
      </c>
      <c r="AX168" s="1" t="s">
        <v>952</v>
      </c>
      <c r="AY168" s="7" t="s">
        <v>992</v>
      </c>
      <c r="AZ168" s="1" t="s">
        <v>203</v>
      </c>
      <c r="BA168" s="1" t="s">
        <v>117</v>
      </c>
      <c r="BB168" s="1" t="s">
        <v>117</v>
      </c>
      <c r="BC168" s="1" t="s">
        <v>117</v>
      </c>
    </row>
    <row r="169" spans="1:55" x14ac:dyDescent="0.3">
      <c r="A169" s="7" t="s">
        <v>924</v>
      </c>
      <c r="B169" s="1" t="s">
        <v>473</v>
      </c>
      <c r="C169" s="1">
        <v>5</v>
      </c>
      <c r="D169" s="1" t="s">
        <v>39</v>
      </c>
      <c r="E169" s="1" t="s">
        <v>13</v>
      </c>
      <c r="F169" s="1" t="s">
        <v>13</v>
      </c>
      <c r="G169" s="1" t="s">
        <v>39</v>
      </c>
      <c r="H169" s="1" t="s">
        <v>13</v>
      </c>
      <c r="I169" s="1" t="s">
        <v>39</v>
      </c>
      <c r="J169" s="1" t="s">
        <v>13</v>
      </c>
      <c r="K169" s="1" t="s">
        <v>39</v>
      </c>
      <c r="L169" s="1" t="s">
        <v>39</v>
      </c>
      <c r="M169" s="7" t="s">
        <v>937</v>
      </c>
      <c r="N169" s="7" t="s">
        <v>937</v>
      </c>
      <c r="O169" s="7" t="s">
        <v>937</v>
      </c>
      <c r="P169" s="7" t="s">
        <v>937</v>
      </c>
      <c r="Q169" s="7" t="s">
        <v>937</v>
      </c>
      <c r="R169" s="7" t="s">
        <v>937</v>
      </c>
      <c r="S169" s="7" t="s">
        <v>937</v>
      </c>
      <c r="T169" s="7" t="s">
        <v>937</v>
      </c>
      <c r="U169" s="7" t="s">
        <v>937</v>
      </c>
      <c r="V169" s="1" t="s">
        <v>938</v>
      </c>
      <c r="W169" s="7" t="s">
        <v>937</v>
      </c>
      <c r="X169" s="1" t="s">
        <v>936</v>
      </c>
      <c r="Y169" s="7" t="s">
        <v>937</v>
      </c>
      <c r="Z169" s="1" t="s">
        <v>936</v>
      </c>
      <c r="AA169" s="1" t="s">
        <v>936</v>
      </c>
      <c r="AB169" s="7" t="s">
        <v>937</v>
      </c>
      <c r="AC169" s="7" t="s">
        <v>937</v>
      </c>
      <c r="AD169" s="1" t="s">
        <v>936</v>
      </c>
      <c r="AE169" s="1" t="s">
        <v>952</v>
      </c>
      <c r="AF169" s="1" t="s">
        <v>952</v>
      </c>
      <c r="AG169" s="1" t="s">
        <v>952</v>
      </c>
      <c r="AH169" s="1" t="s">
        <v>952</v>
      </c>
      <c r="AI169" s="1" t="s">
        <v>952</v>
      </c>
      <c r="AJ169" s="1" t="s">
        <v>951</v>
      </c>
      <c r="AK169" s="1" t="s">
        <v>952</v>
      </c>
      <c r="AL169" s="1" t="s">
        <v>952</v>
      </c>
      <c r="AM169" s="1" t="s">
        <v>952</v>
      </c>
      <c r="AN169" s="1" t="s">
        <v>954</v>
      </c>
      <c r="AO169" s="1" t="s">
        <v>954</v>
      </c>
      <c r="AP169" s="1" t="s">
        <v>954</v>
      </c>
      <c r="AQ169" s="1" t="s">
        <v>954</v>
      </c>
      <c r="AR169" s="1" t="s">
        <v>953</v>
      </c>
      <c r="AS169" s="1" t="s">
        <v>953</v>
      </c>
      <c r="AT169" s="1" t="s">
        <v>954</v>
      </c>
      <c r="AU169" s="1" t="s">
        <v>951</v>
      </c>
      <c r="AV169" s="1" t="s">
        <v>951</v>
      </c>
      <c r="AW169" s="1" t="s">
        <v>954</v>
      </c>
      <c r="AX169" s="1" t="s">
        <v>954</v>
      </c>
      <c r="AY169" s="7" t="s">
        <v>992</v>
      </c>
      <c r="AZ169" s="1" t="s">
        <v>117</v>
      </c>
      <c r="BA169" s="1" t="s">
        <v>117</v>
      </c>
      <c r="BB169" s="1" t="s">
        <v>203</v>
      </c>
      <c r="BC169" s="1" t="s">
        <v>117</v>
      </c>
    </row>
    <row r="170" spans="1:55" x14ac:dyDescent="0.3">
      <c r="A170" s="7" t="s">
        <v>928</v>
      </c>
      <c r="B170" s="1" t="s">
        <v>473</v>
      </c>
      <c r="C170" s="1">
        <v>3</v>
      </c>
      <c r="D170" s="1" t="s">
        <v>12</v>
      </c>
      <c r="E170" s="1" t="s">
        <v>13</v>
      </c>
      <c r="F170" s="1" t="s">
        <v>13</v>
      </c>
      <c r="G170" s="1" t="s">
        <v>12</v>
      </c>
      <c r="H170" s="1" t="s">
        <v>12</v>
      </c>
      <c r="I170" s="1" t="s">
        <v>12</v>
      </c>
      <c r="J170" s="1" t="s">
        <v>13</v>
      </c>
      <c r="K170" s="1" t="s">
        <v>12</v>
      </c>
      <c r="L170" s="1" t="s">
        <v>12</v>
      </c>
      <c r="M170" s="1" t="s">
        <v>936</v>
      </c>
      <c r="N170" s="7" t="s">
        <v>937</v>
      </c>
      <c r="O170" s="1" t="s">
        <v>936</v>
      </c>
      <c r="P170" s="1" t="s">
        <v>936</v>
      </c>
      <c r="Q170" s="7" t="s">
        <v>937</v>
      </c>
      <c r="R170" s="1" t="s">
        <v>936</v>
      </c>
      <c r="S170" s="1" t="s">
        <v>936</v>
      </c>
      <c r="T170" s="1" t="s">
        <v>936</v>
      </c>
      <c r="U170" s="1" t="s">
        <v>936</v>
      </c>
      <c r="V170" s="1" t="s">
        <v>936</v>
      </c>
      <c r="W170" s="1" t="s">
        <v>936</v>
      </c>
      <c r="X170" s="1" t="s">
        <v>935</v>
      </c>
      <c r="Y170" s="1" t="s">
        <v>936</v>
      </c>
      <c r="Z170" s="1" t="s">
        <v>935</v>
      </c>
      <c r="AA170" s="1" t="s">
        <v>936</v>
      </c>
      <c r="AB170" s="1" t="s">
        <v>938</v>
      </c>
      <c r="AC170" s="7" t="s">
        <v>937</v>
      </c>
      <c r="AD170" s="1" t="s">
        <v>936</v>
      </c>
      <c r="AE170" s="1" t="s">
        <v>954</v>
      </c>
      <c r="AF170" s="1" t="s">
        <v>952</v>
      </c>
      <c r="AG170" s="1" t="s">
        <v>952</v>
      </c>
      <c r="AH170" s="1" t="s">
        <v>952</v>
      </c>
      <c r="AI170" s="1" t="s">
        <v>952</v>
      </c>
      <c r="AJ170" s="1" t="s">
        <v>952</v>
      </c>
      <c r="AK170" s="1" t="s">
        <v>952</v>
      </c>
      <c r="AL170" s="1" t="s">
        <v>954</v>
      </c>
      <c r="AM170" s="1" t="s">
        <v>954</v>
      </c>
      <c r="AN170" s="1" t="s">
        <v>952</v>
      </c>
      <c r="AO170" s="1" t="s">
        <v>954</v>
      </c>
      <c r="AP170" s="1" t="s">
        <v>954</v>
      </c>
      <c r="AQ170" s="1" t="s">
        <v>952</v>
      </c>
      <c r="AR170" s="1" t="s">
        <v>954</v>
      </c>
      <c r="AS170" s="1" t="s">
        <v>954</v>
      </c>
      <c r="AT170" s="1" t="s">
        <v>954</v>
      </c>
      <c r="AU170" s="1" t="s">
        <v>952</v>
      </c>
      <c r="AV170" s="1" t="s">
        <v>955</v>
      </c>
      <c r="AW170" s="1" t="s">
        <v>955</v>
      </c>
      <c r="AX170" s="1" t="s">
        <v>955</v>
      </c>
      <c r="AY170" s="7" t="s">
        <v>992</v>
      </c>
      <c r="AZ170" s="1" t="s">
        <v>203</v>
      </c>
      <c r="BA170" s="1" t="s">
        <v>117</v>
      </c>
      <c r="BB170" s="1" t="s">
        <v>203</v>
      </c>
      <c r="BC170" s="1" t="s">
        <v>203</v>
      </c>
    </row>
    <row r="171" spans="1:55" x14ac:dyDescent="0.3">
      <c r="A171" s="7" t="s">
        <v>925</v>
      </c>
      <c r="B171" s="1" t="s">
        <v>473</v>
      </c>
      <c r="C171" s="1">
        <v>4</v>
      </c>
      <c r="D171" s="1" t="s">
        <v>13</v>
      </c>
      <c r="E171" s="1" t="s">
        <v>13</v>
      </c>
      <c r="F171" s="1" t="s">
        <v>12</v>
      </c>
      <c r="G171" s="1" t="s">
        <v>13</v>
      </c>
      <c r="H171" s="1" t="s">
        <v>12</v>
      </c>
      <c r="I171" s="1" t="s">
        <v>29</v>
      </c>
      <c r="J171" s="1" t="s">
        <v>12</v>
      </c>
      <c r="K171" s="1" t="s">
        <v>13</v>
      </c>
      <c r="L171" s="1" t="s">
        <v>13</v>
      </c>
      <c r="M171" s="1" t="s">
        <v>935</v>
      </c>
      <c r="N171" s="1" t="s">
        <v>936</v>
      </c>
      <c r="O171" s="1" t="s">
        <v>935</v>
      </c>
      <c r="P171" s="1" t="s">
        <v>936</v>
      </c>
      <c r="Q171" s="1" t="s">
        <v>936</v>
      </c>
      <c r="R171" s="1" t="s">
        <v>936</v>
      </c>
      <c r="S171" s="1" t="s">
        <v>936</v>
      </c>
      <c r="T171" s="1" t="s">
        <v>936</v>
      </c>
      <c r="U171" s="1" t="s">
        <v>936</v>
      </c>
      <c r="V171" s="1" t="s">
        <v>936</v>
      </c>
      <c r="W171" s="1" t="s">
        <v>938</v>
      </c>
      <c r="X171" s="1" t="s">
        <v>935</v>
      </c>
      <c r="Y171" s="1" t="s">
        <v>935</v>
      </c>
      <c r="Z171" s="1" t="s">
        <v>935</v>
      </c>
      <c r="AA171" s="1" t="s">
        <v>936</v>
      </c>
      <c r="AB171" s="1" t="s">
        <v>936</v>
      </c>
      <c r="AC171" s="1" t="s">
        <v>936</v>
      </c>
      <c r="AD171" s="1" t="s">
        <v>935</v>
      </c>
      <c r="AE171" s="1" t="s">
        <v>952</v>
      </c>
      <c r="AF171" s="1" t="s">
        <v>952</v>
      </c>
      <c r="AG171" s="1" t="s">
        <v>952</v>
      </c>
      <c r="AH171" s="1" t="s">
        <v>952</v>
      </c>
      <c r="AI171" s="1" t="s">
        <v>952</v>
      </c>
      <c r="AJ171" s="1" t="s">
        <v>952</v>
      </c>
      <c r="AK171" s="1" t="s">
        <v>952</v>
      </c>
      <c r="AL171" s="1" t="s">
        <v>952</v>
      </c>
      <c r="AM171" s="1" t="s">
        <v>952</v>
      </c>
      <c r="AN171" s="1" t="s">
        <v>952</v>
      </c>
      <c r="AO171" s="1" t="s">
        <v>952</v>
      </c>
      <c r="AP171" s="1" t="s">
        <v>952</v>
      </c>
      <c r="AQ171" s="1" t="s">
        <v>955</v>
      </c>
      <c r="AR171" s="1" t="s">
        <v>952</v>
      </c>
      <c r="AS171" s="1" t="s">
        <v>952</v>
      </c>
      <c r="AT171" s="1" t="s">
        <v>952</v>
      </c>
      <c r="AU171" s="1" t="s">
        <v>952</v>
      </c>
      <c r="AV171" s="1" t="s">
        <v>952</v>
      </c>
      <c r="AW171" s="1" t="s">
        <v>952</v>
      </c>
      <c r="AX171" s="1" t="s">
        <v>952</v>
      </c>
      <c r="AY171" s="7" t="s">
        <v>992</v>
      </c>
      <c r="AZ171" s="1" t="s">
        <v>203</v>
      </c>
      <c r="BA171" s="1" t="s">
        <v>203</v>
      </c>
      <c r="BB171" s="1" t="s">
        <v>203</v>
      </c>
      <c r="BC171" s="1" t="s">
        <v>203</v>
      </c>
    </row>
    <row r="172" spans="1:55" x14ac:dyDescent="0.3">
      <c r="A172" s="7" t="s">
        <v>925</v>
      </c>
      <c r="B172" s="1" t="s">
        <v>473</v>
      </c>
      <c r="C172" s="1">
        <v>3</v>
      </c>
      <c r="D172" s="1" t="s">
        <v>44</v>
      </c>
      <c r="E172" s="1" t="s">
        <v>13</v>
      </c>
      <c r="F172" s="1" t="s">
        <v>13</v>
      </c>
      <c r="G172" s="1" t="s">
        <v>13</v>
      </c>
      <c r="H172" s="1" t="s">
        <v>39</v>
      </c>
      <c r="I172" s="1" t="s">
        <v>39</v>
      </c>
      <c r="J172" s="1" t="s">
        <v>39</v>
      </c>
      <c r="K172" s="1" t="s">
        <v>39</v>
      </c>
      <c r="L172" s="1" t="s">
        <v>44</v>
      </c>
      <c r="M172" s="1" t="s">
        <v>935</v>
      </c>
      <c r="N172" s="7" t="s">
        <v>937</v>
      </c>
      <c r="O172" s="7" t="s">
        <v>937</v>
      </c>
      <c r="P172" s="7" t="s">
        <v>937</v>
      </c>
      <c r="Q172" s="1" t="s">
        <v>936</v>
      </c>
      <c r="R172" s="1" t="s">
        <v>936</v>
      </c>
      <c r="S172" s="1" t="s">
        <v>938</v>
      </c>
      <c r="T172" s="1" t="s">
        <v>938</v>
      </c>
      <c r="U172" s="1" t="s">
        <v>938</v>
      </c>
      <c r="V172" s="7" t="s">
        <v>937</v>
      </c>
      <c r="W172" s="7" t="s">
        <v>937</v>
      </c>
      <c r="X172" s="1" t="s">
        <v>935</v>
      </c>
      <c r="Y172" s="1" t="s">
        <v>936</v>
      </c>
      <c r="Z172" s="1" t="s">
        <v>935</v>
      </c>
      <c r="AA172" s="7" t="s">
        <v>937</v>
      </c>
      <c r="AB172" s="1" t="s">
        <v>936</v>
      </c>
      <c r="AC172" s="7" t="s">
        <v>937</v>
      </c>
      <c r="AD172" s="7" t="s">
        <v>937</v>
      </c>
      <c r="AE172" s="1" t="s">
        <v>954</v>
      </c>
      <c r="AF172" s="1" t="s">
        <v>952</v>
      </c>
      <c r="AG172" s="1" t="s">
        <v>953</v>
      </c>
      <c r="AH172" s="1" t="s">
        <v>953</v>
      </c>
      <c r="AI172" s="1" t="s">
        <v>955</v>
      </c>
      <c r="AJ172" s="1" t="s">
        <v>955</v>
      </c>
      <c r="AK172" s="1" t="s">
        <v>952</v>
      </c>
      <c r="AL172" s="1" t="s">
        <v>952</v>
      </c>
      <c r="AM172" s="1" t="s">
        <v>952</v>
      </c>
      <c r="AN172" s="1" t="s">
        <v>955</v>
      </c>
      <c r="AO172" s="1" t="s">
        <v>954</v>
      </c>
      <c r="AP172" s="1" t="s">
        <v>954</v>
      </c>
      <c r="AQ172" s="1" t="s">
        <v>955</v>
      </c>
      <c r="AR172" s="1" t="s">
        <v>955</v>
      </c>
      <c r="AS172" s="1" t="s">
        <v>955</v>
      </c>
      <c r="AT172" s="1" t="s">
        <v>952</v>
      </c>
      <c r="AU172" s="1" t="s">
        <v>954</v>
      </c>
      <c r="AV172" s="1" t="s">
        <v>951</v>
      </c>
      <c r="AW172" s="1" t="s">
        <v>954</v>
      </c>
      <c r="AX172" s="1" t="s">
        <v>955</v>
      </c>
      <c r="AY172" s="7" t="s">
        <v>992</v>
      </c>
      <c r="AZ172" s="1" t="s">
        <v>203</v>
      </c>
      <c r="BA172" s="1" t="s">
        <v>203</v>
      </c>
      <c r="BB172" s="1" t="s">
        <v>203</v>
      </c>
      <c r="BC172" s="1" t="s">
        <v>203</v>
      </c>
    </row>
    <row r="173" spans="1:55" x14ac:dyDescent="0.3">
      <c r="A173" s="7" t="s">
        <v>924</v>
      </c>
      <c r="B173" s="1" t="s">
        <v>473</v>
      </c>
      <c r="C173" s="1">
        <v>3</v>
      </c>
      <c r="D173" s="1" t="s">
        <v>12</v>
      </c>
      <c r="E173" s="1" t="s">
        <v>12</v>
      </c>
      <c r="F173" s="1" t="s">
        <v>39</v>
      </c>
      <c r="G173" s="1" t="s">
        <v>12</v>
      </c>
      <c r="H173" s="1" t="s">
        <v>29</v>
      </c>
      <c r="I173" s="1" t="s">
        <v>29</v>
      </c>
      <c r="J173" s="1" t="s">
        <v>13</v>
      </c>
      <c r="K173" s="1" t="s">
        <v>39</v>
      </c>
      <c r="L173" s="1" t="s">
        <v>39</v>
      </c>
      <c r="M173" s="1" t="s">
        <v>935</v>
      </c>
      <c r="N173" s="7" t="s">
        <v>937</v>
      </c>
      <c r="O173" s="7" t="s">
        <v>937</v>
      </c>
      <c r="P173" s="7" t="s">
        <v>937</v>
      </c>
      <c r="Q173" s="7" t="s">
        <v>937</v>
      </c>
      <c r="R173" s="7" t="s">
        <v>937</v>
      </c>
      <c r="S173" s="7" t="s">
        <v>937</v>
      </c>
      <c r="T173" s="7" t="s">
        <v>937</v>
      </c>
      <c r="U173" s="7" t="s">
        <v>937</v>
      </c>
      <c r="V173" s="7" t="s">
        <v>937</v>
      </c>
      <c r="W173" s="1" t="s">
        <v>936</v>
      </c>
      <c r="X173" s="7" t="s">
        <v>937</v>
      </c>
      <c r="Y173" s="7" t="s">
        <v>937</v>
      </c>
      <c r="Z173" s="1" t="s">
        <v>935</v>
      </c>
      <c r="AA173" s="1" t="s">
        <v>936</v>
      </c>
      <c r="AB173" s="1" t="s">
        <v>936</v>
      </c>
      <c r="AC173" s="1" t="s">
        <v>936</v>
      </c>
      <c r="AD173" s="1" t="s">
        <v>938</v>
      </c>
      <c r="AE173" s="1" t="s">
        <v>953</v>
      </c>
      <c r="AF173" s="1" t="s">
        <v>952</v>
      </c>
      <c r="AG173" s="1" t="s">
        <v>953</v>
      </c>
      <c r="AH173" s="1" t="s">
        <v>953</v>
      </c>
      <c r="AI173" s="1" t="s">
        <v>952</v>
      </c>
      <c r="AJ173" s="1" t="s">
        <v>953</v>
      </c>
      <c r="AK173" s="1" t="s">
        <v>953</v>
      </c>
      <c r="AL173" s="1" t="s">
        <v>954</v>
      </c>
      <c r="AM173" s="1" t="s">
        <v>954</v>
      </c>
      <c r="AN173" s="1" t="s">
        <v>955</v>
      </c>
      <c r="AO173" s="1" t="s">
        <v>953</v>
      </c>
      <c r="AP173" s="1" t="s">
        <v>954</v>
      </c>
      <c r="AQ173" s="1" t="s">
        <v>954</v>
      </c>
      <c r="AR173" s="1" t="s">
        <v>952</v>
      </c>
      <c r="AS173" s="1" t="s">
        <v>954</v>
      </c>
      <c r="AT173" s="1" t="s">
        <v>953</v>
      </c>
      <c r="AU173" s="1" t="s">
        <v>953</v>
      </c>
      <c r="AV173" s="1" t="s">
        <v>953</v>
      </c>
      <c r="AW173" s="1" t="s">
        <v>954</v>
      </c>
      <c r="AX173" s="1" t="s">
        <v>953</v>
      </c>
      <c r="AY173" s="7" t="s">
        <v>992</v>
      </c>
      <c r="AZ173" s="1" t="s">
        <v>203</v>
      </c>
      <c r="BA173" s="1" t="s">
        <v>117</v>
      </c>
      <c r="BB173" s="1" t="s">
        <v>203</v>
      </c>
      <c r="BC173" s="1" t="s">
        <v>203</v>
      </c>
    </row>
    <row r="174" spans="1:55" x14ac:dyDescent="0.3">
      <c r="A174" s="7" t="s">
        <v>924</v>
      </c>
      <c r="B174" s="1" t="s">
        <v>473</v>
      </c>
      <c r="C174" s="1">
        <v>3</v>
      </c>
      <c r="D174" s="1" t="s">
        <v>13</v>
      </c>
      <c r="E174" s="1" t="s">
        <v>13</v>
      </c>
      <c r="F174" s="1" t="s">
        <v>13</v>
      </c>
      <c r="G174" s="1" t="s">
        <v>13</v>
      </c>
      <c r="H174" s="1" t="s">
        <v>39</v>
      </c>
      <c r="I174" s="1" t="s">
        <v>39</v>
      </c>
      <c r="J174" s="1" t="s">
        <v>39</v>
      </c>
      <c r="K174" s="1" t="s">
        <v>39</v>
      </c>
      <c r="L174" s="1" t="s">
        <v>39</v>
      </c>
      <c r="M174" s="1" t="s">
        <v>935</v>
      </c>
      <c r="N174" s="7" t="s">
        <v>937</v>
      </c>
      <c r="O174" s="7" t="s">
        <v>937</v>
      </c>
      <c r="P174" s="7" t="s">
        <v>937</v>
      </c>
      <c r="Q174" s="7" t="s">
        <v>937</v>
      </c>
      <c r="R174" s="7" t="s">
        <v>937</v>
      </c>
      <c r="S174" s="7" t="s">
        <v>937</v>
      </c>
      <c r="T174" s="7" t="s">
        <v>937</v>
      </c>
      <c r="U174" s="1" t="s">
        <v>936</v>
      </c>
      <c r="V174" s="1" t="s">
        <v>936</v>
      </c>
      <c r="W174" s="7" t="s">
        <v>937</v>
      </c>
      <c r="X174" s="1" t="s">
        <v>936</v>
      </c>
      <c r="Y174" s="1" t="s">
        <v>936</v>
      </c>
      <c r="Z174" s="1" t="s">
        <v>935</v>
      </c>
      <c r="AA174" s="1" t="s">
        <v>936</v>
      </c>
      <c r="AB174" s="1" t="s">
        <v>936</v>
      </c>
      <c r="AC174" s="1" t="s">
        <v>936</v>
      </c>
      <c r="AD174" s="1" t="s">
        <v>935</v>
      </c>
      <c r="AE174" s="1" t="s">
        <v>952</v>
      </c>
      <c r="AF174" s="1" t="s">
        <v>953</v>
      </c>
      <c r="AG174" s="1" t="s">
        <v>952</v>
      </c>
      <c r="AH174" s="1" t="s">
        <v>953</v>
      </c>
      <c r="AI174" s="1" t="s">
        <v>954</v>
      </c>
      <c r="AJ174" s="1" t="s">
        <v>953</v>
      </c>
      <c r="AK174" s="1" t="s">
        <v>953</v>
      </c>
      <c r="AL174" s="1" t="s">
        <v>953</v>
      </c>
      <c r="AM174" s="1" t="s">
        <v>952</v>
      </c>
      <c r="AN174" s="1" t="s">
        <v>953</v>
      </c>
      <c r="AO174" s="1" t="s">
        <v>952</v>
      </c>
      <c r="AP174" s="1" t="s">
        <v>954</v>
      </c>
      <c r="AQ174" s="1" t="s">
        <v>952</v>
      </c>
      <c r="AR174" s="1" t="s">
        <v>952</v>
      </c>
      <c r="AS174" s="1" t="s">
        <v>952</v>
      </c>
      <c r="AT174" s="1" t="s">
        <v>955</v>
      </c>
      <c r="AU174" s="1" t="s">
        <v>954</v>
      </c>
      <c r="AV174" s="1" t="s">
        <v>952</v>
      </c>
      <c r="AW174" s="1" t="s">
        <v>952</v>
      </c>
      <c r="AX174" s="1" t="s">
        <v>952</v>
      </c>
      <c r="AY174" s="7" t="s">
        <v>992</v>
      </c>
      <c r="AZ174" s="1" t="s">
        <v>117</v>
      </c>
      <c r="BA174" s="1" t="s">
        <v>117</v>
      </c>
      <c r="BB174" s="1" t="s">
        <v>117</v>
      </c>
      <c r="BC174" s="1" t="s">
        <v>117</v>
      </c>
    </row>
    <row r="175" spans="1:55" x14ac:dyDescent="0.3">
      <c r="A175" s="7" t="s">
        <v>924</v>
      </c>
      <c r="B175" s="1" t="s">
        <v>473</v>
      </c>
      <c r="C175" s="1">
        <v>5</v>
      </c>
      <c r="D175" s="1" t="s">
        <v>13</v>
      </c>
      <c r="E175" s="1" t="s">
        <v>13</v>
      </c>
      <c r="F175" s="1" t="s">
        <v>13</v>
      </c>
      <c r="G175" s="1" t="s">
        <v>39</v>
      </c>
      <c r="H175" s="1" t="s">
        <v>13</v>
      </c>
      <c r="I175" s="1" t="s">
        <v>13</v>
      </c>
      <c r="J175" s="1" t="s">
        <v>13</v>
      </c>
      <c r="K175" s="1" t="s">
        <v>13</v>
      </c>
      <c r="L175" s="1" t="s">
        <v>13</v>
      </c>
      <c r="M175" s="7" t="s">
        <v>937</v>
      </c>
      <c r="N175" s="7" t="s">
        <v>937</v>
      </c>
      <c r="O175" s="7" t="s">
        <v>937</v>
      </c>
      <c r="P175" s="7" t="s">
        <v>937</v>
      </c>
      <c r="Q175" s="1" t="s">
        <v>936</v>
      </c>
      <c r="R175" s="1" t="s">
        <v>936</v>
      </c>
      <c r="S175" s="7" t="s">
        <v>937</v>
      </c>
      <c r="T175" s="7" t="s">
        <v>937</v>
      </c>
      <c r="U175" s="1" t="s">
        <v>936</v>
      </c>
      <c r="V175" s="1" t="s">
        <v>936</v>
      </c>
      <c r="W175" s="1" t="s">
        <v>936</v>
      </c>
      <c r="X175" s="1" t="s">
        <v>936</v>
      </c>
      <c r="Y175" s="1" t="s">
        <v>936</v>
      </c>
      <c r="Z175" s="1" t="s">
        <v>936</v>
      </c>
      <c r="AA175" s="1" t="s">
        <v>936</v>
      </c>
      <c r="AB175" s="1" t="s">
        <v>935</v>
      </c>
      <c r="AC175" s="7" t="s">
        <v>937</v>
      </c>
      <c r="AD175" s="1" t="s">
        <v>935</v>
      </c>
      <c r="AE175" s="1" t="s">
        <v>953</v>
      </c>
      <c r="AF175" s="1" t="s">
        <v>953</v>
      </c>
      <c r="AG175" s="1" t="s">
        <v>951</v>
      </c>
      <c r="AH175" s="1" t="s">
        <v>951</v>
      </c>
      <c r="AI175" s="1" t="s">
        <v>951</v>
      </c>
      <c r="AJ175" s="1" t="s">
        <v>951</v>
      </c>
      <c r="AK175" s="1" t="s">
        <v>953</v>
      </c>
      <c r="AL175" s="1" t="s">
        <v>953</v>
      </c>
      <c r="AM175" s="1" t="s">
        <v>952</v>
      </c>
      <c r="AN175" s="1" t="s">
        <v>951</v>
      </c>
      <c r="AO175" s="1" t="s">
        <v>954</v>
      </c>
      <c r="AP175" s="1" t="s">
        <v>954</v>
      </c>
      <c r="AQ175" s="1" t="s">
        <v>954</v>
      </c>
      <c r="AR175" s="1" t="s">
        <v>951</v>
      </c>
      <c r="AS175" s="1" t="s">
        <v>951</v>
      </c>
      <c r="AT175" s="1" t="s">
        <v>952</v>
      </c>
      <c r="AU175" s="1" t="s">
        <v>954</v>
      </c>
      <c r="AV175" s="1" t="s">
        <v>951</v>
      </c>
      <c r="AW175" s="1" t="s">
        <v>951</v>
      </c>
      <c r="AX175" s="1" t="s">
        <v>954</v>
      </c>
      <c r="AY175" s="7" t="s">
        <v>992</v>
      </c>
      <c r="AZ175" s="1" t="s">
        <v>117</v>
      </c>
      <c r="BA175" s="1" t="s">
        <v>117</v>
      </c>
      <c r="BB175" s="1" t="s">
        <v>117</v>
      </c>
      <c r="BC175" s="1" t="s">
        <v>117</v>
      </c>
    </row>
    <row r="176" spans="1:55" x14ac:dyDescent="0.3">
      <c r="A176" s="7" t="s">
        <v>926</v>
      </c>
      <c r="B176" s="1" t="s">
        <v>473</v>
      </c>
      <c r="C176" t="s">
        <v>484</v>
      </c>
      <c r="D176" s="1" t="s">
        <v>13</v>
      </c>
      <c r="E176" s="1" t="s">
        <v>13</v>
      </c>
      <c r="F176" s="1" t="s">
        <v>13</v>
      </c>
      <c r="G176" s="1" t="s">
        <v>13</v>
      </c>
      <c r="H176" s="1" t="s">
        <v>12</v>
      </c>
      <c r="I176" s="1" t="s">
        <v>29</v>
      </c>
      <c r="J176" s="1" t="s">
        <v>12</v>
      </c>
      <c r="K176" s="1" t="s">
        <v>29</v>
      </c>
      <c r="L176" s="1" t="s">
        <v>12</v>
      </c>
      <c r="M176" s="1" t="s">
        <v>935</v>
      </c>
      <c r="N176" s="1" t="s">
        <v>936</v>
      </c>
      <c r="O176" s="1" t="s">
        <v>938</v>
      </c>
      <c r="P176" s="1" t="s">
        <v>936</v>
      </c>
      <c r="Q176" s="1" t="s">
        <v>938</v>
      </c>
      <c r="R176" s="1" t="s">
        <v>936</v>
      </c>
      <c r="S176" s="1" t="s">
        <v>936</v>
      </c>
      <c r="T176" s="1" t="s">
        <v>938</v>
      </c>
      <c r="U176" s="1" t="s">
        <v>938</v>
      </c>
      <c r="V176" s="1" t="s">
        <v>936</v>
      </c>
      <c r="W176" s="1" t="s">
        <v>938</v>
      </c>
      <c r="X176" s="1" t="s">
        <v>935</v>
      </c>
      <c r="Y176" s="1" t="s">
        <v>935</v>
      </c>
      <c r="Z176" s="1" t="s">
        <v>935</v>
      </c>
      <c r="AA176" s="1" t="s">
        <v>936</v>
      </c>
      <c r="AB176" s="1" t="s">
        <v>938</v>
      </c>
      <c r="AC176" s="1" t="s">
        <v>938</v>
      </c>
      <c r="AD176" s="1" t="s">
        <v>935</v>
      </c>
      <c r="AE176" s="1" t="s">
        <v>952</v>
      </c>
      <c r="AF176" s="1" t="s">
        <v>952</v>
      </c>
      <c r="AG176" s="1" t="s">
        <v>954</v>
      </c>
      <c r="AH176" s="1" t="s">
        <v>952</v>
      </c>
      <c r="AI176" s="1" t="s">
        <v>952</v>
      </c>
      <c r="AJ176" s="1" t="s">
        <v>954</v>
      </c>
      <c r="AK176" s="1" t="s">
        <v>954</v>
      </c>
      <c r="AL176" s="1" t="s">
        <v>954</v>
      </c>
      <c r="AM176" s="1" t="s">
        <v>952</v>
      </c>
      <c r="AN176" s="1" t="s">
        <v>952</v>
      </c>
      <c r="AO176" s="1" t="s">
        <v>954</v>
      </c>
      <c r="AP176" s="1" t="s">
        <v>954</v>
      </c>
      <c r="AQ176" s="1" t="s">
        <v>952</v>
      </c>
      <c r="AR176" s="1" t="s">
        <v>952</v>
      </c>
      <c r="AS176" s="1" t="s">
        <v>954</v>
      </c>
      <c r="AT176" s="1" t="s">
        <v>954</v>
      </c>
      <c r="AU176" s="1" t="s">
        <v>954</v>
      </c>
      <c r="AV176" s="1" t="s">
        <v>954</v>
      </c>
      <c r="AW176" s="1" t="s">
        <v>955</v>
      </c>
      <c r="AX176" s="1" t="s">
        <v>955</v>
      </c>
      <c r="AY176" s="7" t="s">
        <v>992</v>
      </c>
      <c r="AZ176" s="1" t="s">
        <v>117</v>
      </c>
      <c r="BA176" s="1" t="s">
        <v>117</v>
      </c>
      <c r="BB176" s="1" t="s">
        <v>203</v>
      </c>
      <c r="BC176" s="1" t="s">
        <v>203</v>
      </c>
    </row>
    <row r="177" spans="1:55" x14ac:dyDescent="0.3">
      <c r="A177" s="7" t="s">
        <v>925</v>
      </c>
      <c r="B177" s="1" t="s">
        <v>473</v>
      </c>
      <c r="C177" s="1">
        <v>5</v>
      </c>
      <c r="D177" s="1" t="s">
        <v>13</v>
      </c>
      <c r="E177" s="1" t="s">
        <v>44</v>
      </c>
      <c r="F177" s="1" t="s">
        <v>44</v>
      </c>
      <c r="G177" s="1" t="s">
        <v>12</v>
      </c>
      <c r="H177" s="1" t="s">
        <v>12</v>
      </c>
      <c r="I177" s="1" t="s">
        <v>12</v>
      </c>
      <c r="J177" s="1" t="s">
        <v>13</v>
      </c>
      <c r="K177" s="1" t="s">
        <v>13</v>
      </c>
      <c r="L177" s="1" t="s">
        <v>13</v>
      </c>
      <c r="M177" s="1" t="s">
        <v>935</v>
      </c>
      <c r="N177" s="1" t="s">
        <v>936</v>
      </c>
      <c r="O177" s="1" t="s">
        <v>936</v>
      </c>
      <c r="P177" s="7" t="s">
        <v>937</v>
      </c>
      <c r="Q177" s="7" t="s">
        <v>937</v>
      </c>
      <c r="R177" s="7" t="s">
        <v>937</v>
      </c>
      <c r="S177" s="1" t="s">
        <v>936</v>
      </c>
      <c r="T177" s="1" t="s">
        <v>936</v>
      </c>
      <c r="U177" s="1" t="s">
        <v>936</v>
      </c>
      <c r="V177" s="7" t="s">
        <v>937</v>
      </c>
      <c r="W177" s="1" t="s">
        <v>936</v>
      </c>
      <c r="X177" s="1" t="s">
        <v>935</v>
      </c>
      <c r="Y177" s="1" t="s">
        <v>935</v>
      </c>
      <c r="Z177" s="1" t="s">
        <v>938</v>
      </c>
      <c r="AA177" s="1" t="s">
        <v>936</v>
      </c>
      <c r="AB177" s="1" t="s">
        <v>936</v>
      </c>
      <c r="AC177" s="7" t="s">
        <v>937</v>
      </c>
      <c r="AD177" s="7" t="s">
        <v>937</v>
      </c>
      <c r="AE177" s="1" t="s">
        <v>954</v>
      </c>
      <c r="AF177" s="1" t="s">
        <v>954</v>
      </c>
      <c r="AG177" s="1" t="s">
        <v>954</v>
      </c>
      <c r="AH177" s="1" t="s">
        <v>952</v>
      </c>
      <c r="AI177" s="1" t="s">
        <v>954</v>
      </c>
      <c r="AJ177" s="1" t="s">
        <v>954</v>
      </c>
      <c r="AK177" s="1" t="s">
        <v>954</v>
      </c>
      <c r="AL177" s="1" t="s">
        <v>954</v>
      </c>
      <c r="AM177" s="1" t="s">
        <v>954</v>
      </c>
      <c r="AN177" s="1" t="s">
        <v>954</v>
      </c>
      <c r="AO177" s="1" t="s">
        <v>954</v>
      </c>
      <c r="AP177" s="1" t="s">
        <v>955</v>
      </c>
      <c r="AQ177" s="1" t="s">
        <v>954</v>
      </c>
      <c r="AR177" s="1" t="s">
        <v>954</v>
      </c>
      <c r="AS177" s="1" t="s">
        <v>954</v>
      </c>
      <c r="AT177" s="1" t="s">
        <v>954</v>
      </c>
      <c r="AU177" s="1" t="s">
        <v>954</v>
      </c>
      <c r="AV177" s="1" t="s">
        <v>954</v>
      </c>
      <c r="AW177" s="1" t="s">
        <v>954</v>
      </c>
      <c r="AX177" s="1" t="s">
        <v>954</v>
      </c>
      <c r="AY177" s="7" t="s">
        <v>992</v>
      </c>
      <c r="AZ177" s="1" t="s">
        <v>117</v>
      </c>
      <c r="BA177" s="1" t="s">
        <v>117</v>
      </c>
      <c r="BB177" s="1" t="s">
        <v>203</v>
      </c>
      <c r="BC177" s="1" t="s">
        <v>203</v>
      </c>
    </row>
    <row r="178" spans="1:55" x14ac:dyDescent="0.3">
      <c r="A178" s="7" t="s">
        <v>924</v>
      </c>
      <c r="B178" s="1" t="s">
        <v>473</v>
      </c>
      <c r="C178" s="1">
        <v>4</v>
      </c>
      <c r="D178" s="1" t="s">
        <v>44</v>
      </c>
      <c r="E178" s="1" t="s">
        <v>44</v>
      </c>
      <c r="F178" s="1" t="s">
        <v>44</v>
      </c>
      <c r="G178" s="1" t="s">
        <v>13</v>
      </c>
      <c r="H178" s="1" t="s">
        <v>39</v>
      </c>
      <c r="I178" s="1" t="s">
        <v>12</v>
      </c>
      <c r="J178" s="1" t="s">
        <v>13</v>
      </c>
      <c r="K178" s="1" t="s">
        <v>13</v>
      </c>
      <c r="L178" s="1" t="s">
        <v>39</v>
      </c>
      <c r="M178" s="1" t="s">
        <v>935</v>
      </c>
      <c r="N178" s="1" t="s">
        <v>936</v>
      </c>
      <c r="O178" s="1" t="s">
        <v>936</v>
      </c>
      <c r="P178" s="7" t="s">
        <v>937</v>
      </c>
      <c r="Q178" s="1" t="s">
        <v>936</v>
      </c>
      <c r="R178" s="1" t="s">
        <v>936</v>
      </c>
      <c r="S178" s="1" t="s">
        <v>936</v>
      </c>
      <c r="T178" s="1" t="s">
        <v>936</v>
      </c>
      <c r="U178" s="7" t="s">
        <v>937</v>
      </c>
      <c r="V178" s="7" t="s">
        <v>937</v>
      </c>
      <c r="W178" s="7" t="s">
        <v>937</v>
      </c>
      <c r="X178" s="1" t="s">
        <v>935</v>
      </c>
      <c r="Y178" s="1" t="s">
        <v>935</v>
      </c>
      <c r="Z178" s="1" t="s">
        <v>936</v>
      </c>
      <c r="AA178" s="1" t="s">
        <v>935</v>
      </c>
      <c r="AB178" s="1" t="s">
        <v>938</v>
      </c>
      <c r="AC178" s="7" t="s">
        <v>937</v>
      </c>
      <c r="AD178" s="1" t="s">
        <v>938</v>
      </c>
      <c r="AE178" s="1" t="s">
        <v>953</v>
      </c>
      <c r="AF178" s="1" t="s">
        <v>953</v>
      </c>
      <c r="AG178" s="1" t="s">
        <v>953</v>
      </c>
      <c r="AH178" s="1" t="s">
        <v>953</v>
      </c>
      <c r="AI178" s="1" t="s">
        <v>955</v>
      </c>
      <c r="AJ178" s="1" t="s">
        <v>954</v>
      </c>
      <c r="AK178" s="1" t="s">
        <v>954</v>
      </c>
      <c r="AL178" s="1" t="s">
        <v>953</v>
      </c>
      <c r="AM178" s="1" t="s">
        <v>953</v>
      </c>
      <c r="AN178" s="1" t="s">
        <v>952</v>
      </c>
      <c r="AO178" s="1" t="s">
        <v>954</v>
      </c>
      <c r="AP178" s="1" t="s">
        <v>954</v>
      </c>
      <c r="AQ178" s="1" t="s">
        <v>953</v>
      </c>
      <c r="AR178" s="1" t="s">
        <v>953</v>
      </c>
      <c r="AS178" s="1" t="s">
        <v>953</v>
      </c>
      <c r="AT178" s="1" t="s">
        <v>954</v>
      </c>
      <c r="AU178" s="1" t="s">
        <v>953</v>
      </c>
      <c r="AV178" s="1" t="s">
        <v>953</v>
      </c>
      <c r="AW178" s="1" t="s">
        <v>954</v>
      </c>
      <c r="AX178" s="1" t="s">
        <v>954</v>
      </c>
      <c r="AY178" s="7" t="s">
        <v>992</v>
      </c>
      <c r="AZ178" s="1" t="s">
        <v>117</v>
      </c>
      <c r="BA178" s="1" t="s">
        <v>117</v>
      </c>
      <c r="BB178" s="1" t="s">
        <v>203</v>
      </c>
      <c r="BC178" s="1" t="s">
        <v>117</v>
      </c>
    </row>
    <row r="179" spans="1:55" x14ac:dyDescent="0.3">
      <c r="A179" s="7" t="s">
        <v>925</v>
      </c>
      <c r="B179" s="1" t="s">
        <v>473</v>
      </c>
      <c r="C179" s="1">
        <v>4</v>
      </c>
      <c r="D179" s="1" t="s">
        <v>44</v>
      </c>
      <c r="E179" s="1" t="s">
        <v>13</v>
      </c>
      <c r="F179" s="1" t="s">
        <v>44</v>
      </c>
      <c r="G179" s="1" t="s">
        <v>44</v>
      </c>
      <c r="H179" s="1" t="s">
        <v>13</v>
      </c>
      <c r="I179" s="1" t="s">
        <v>13</v>
      </c>
      <c r="J179" s="1" t="s">
        <v>44</v>
      </c>
      <c r="K179" s="1" t="s">
        <v>44</v>
      </c>
      <c r="L179" s="1" t="s">
        <v>44</v>
      </c>
      <c r="M179" s="1" t="s">
        <v>935</v>
      </c>
      <c r="N179" s="7" t="s">
        <v>937</v>
      </c>
      <c r="O179" s="7" t="s">
        <v>937</v>
      </c>
      <c r="P179" s="7" t="s">
        <v>937</v>
      </c>
      <c r="Q179" s="7" t="s">
        <v>937</v>
      </c>
      <c r="R179" s="7" t="s">
        <v>937</v>
      </c>
      <c r="S179" s="7" t="s">
        <v>937</v>
      </c>
      <c r="T179" s="7" t="s">
        <v>937</v>
      </c>
      <c r="U179" s="7" t="s">
        <v>937</v>
      </c>
      <c r="V179" s="7" t="s">
        <v>937</v>
      </c>
      <c r="W179" s="7" t="s">
        <v>937</v>
      </c>
      <c r="X179" s="7" t="s">
        <v>937</v>
      </c>
      <c r="Y179" s="7" t="s">
        <v>937</v>
      </c>
      <c r="Z179" s="7" t="s">
        <v>937</v>
      </c>
      <c r="AA179" s="7" t="s">
        <v>937</v>
      </c>
      <c r="AB179" s="7" t="s">
        <v>937</v>
      </c>
      <c r="AC179" s="7" t="s">
        <v>937</v>
      </c>
      <c r="AD179" s="1" t="s">
        <v>935</v>
      </c>
      <c r="AE179" s="1" t="s">
        <v>952</v>
      </c>
      <c r="AF179" s="1" t="s">
        <v>951</v>
      </c>
      <c r="AG179" s="1" t="s">
        <v>951</v>
      </c>
      <c r="AH179" s="1" t="s">
        <v>952</v>
      </c>
      <c r="AI179" s="1" t="s">
        <v>952</v>
      </c>
      <c r="AJ179" s="1" t="s">
        <v>951</v>
      </c>
      <c r="AK179" s="1" t="s">
        <v>951</v>
      </c>
      <c r="AL179" s="1" t="s">
        <v>951</v>
      </c>
      <c r="AM179" s="1" t="s">
        <v>951</v>
      </c>
      <c r="AN179" s="1" t="s">
        <v>951</v>
      </c>
      <c r="AO179" s="1" t="s">
        <v>952</v>
      </c>
      <c r="AP179" s="1" t="s">
        <v>952</v>
      </c>
      <c r="AQ179" s="1" t="s">
        <v>951</v>
      </c>
      <c r="AR179" s="1" t="s">
        <v>952</v>
      </c>
      <c r="AS179" s="1" t="s">
        <v>952</v>
      </c>
      <c r="AT179" s="1" t="s">
        <v>951</v>
      </c>
      <c r="AU179" s="1" t="s">
        <v>951</v>
      </c>
      <c r="AV179" s="1" t="s">
        <v>951</v>
      </c>
      <c r="AW179" s="1" t="s">
        <v>951</v>
      </c>
      <c r="AX179" s="1" t="s">
        <v>952</v>
      </c>
      <c r="AY179" s="7" t="s">
        <v>992</v>
      </c>
      <c r="AZ179" s="1" t="s">
        <v>117</v>
      </c>
      <c r="BA179" s="1" t="s">
        <v>117</v>
      </c>
      <c r="BB179" s="1" t="s">
        <v>203</v>
      </c>
      <c r="BC179" s="1" t="s">
        <v>203</v>
      </c>
    </row>
    <row r="180" spans="1:55" x14ac:dyDescent="0.3">
      <c r="A180" s="7" t="s">
        <v>928</v>
      </c>
      <c r="B180" s="1" t="s">
        <v>473</v>
      </c>
      <c r="C180" s="1">
        <v>3</v>
      </c>
      <c r="D180" s="1" t="s">
        <v>13</v>
      </c>
      <c r="E180" s="1" t="s">
        <v>12</v>
      </c>
      <c r="F180" s="1" t="s">
        <v>13</v>
      </c>
      <c r="G180" s="1" t="s">
        <v>12</v>
      </c>
      <c r="H180" s="1" t="s">
        <v>12</v>
      </c>
      <c r="I180" s="1" t="s">
        <v>39</v>
      </c>
      <c r="J180" s="1" t="s">
        <v>13</v>
      </c>
      <c r="K180" s="1" t="s">
        <v>13</v>
      </c>
      <c r="L180" s="1" t="s">
        <v>13</v>
      </c>
      <c r="M180" s="1" t="s">
        <v>935</v>
      </c>
      <c r="N180" s="1" t="s">
        <v>936</v>
      </c>
      <c r="O180" s="1" t="s">
        <v>935</v>
      </c>
      <c r="P180" s="1" t="s">
        <v>938</v>
      </c>
      <c r="Q180" s="7" t="s">
        <v>937</v>
      </c>
      <c r="R180" s="1" t="s">
        <v>936</v>
      </c>
      <c r="S180" s="1" t="s">
        <v>936</v>
      </c>
      <c r="T180" s="1" t="s">
        <v>938</v>
      </c>
      <c r="U180" s="1" t="s">
        <v>938</v>
      </c>
      <c r="V180" s="7" t="s">
        <v>937</v>
      </c>
      <c r="W180" s="1" t="s">
        <v>936</v>
      </c>
      <c r="X180" s="1" t="s">
        <v>935</v>
      </c>
      <c r="Y180" s="1" t="s">
        <v>935</v>
      </c>
      <c r="Z180" s="1" t="s">
        <v>935</v>
      </c>
      <c r="AA180" s="1" t="s">
        <v>938</v>
      </c>
      <c r="AB180" s="1" t="s">
        <v>938</v>
      </c>
      <c r="AC180" s="7" t="s">
        <v>937</v>
      </c>
      <c r="AD180" s="1" t="s">
        <v>938</v>
      </c>
      <c r="AE180" s="1" t="s">
        <v>954</v>
      </c>
      <c r="AF180" s="1" t="s">
        <v>953</v>
      </c>
      <c r="AG180" s="1" t="s">
        <v>953</v>
      </c>
      <c r="AH180" s="1" t="s">
        <v>954</v>
      </c>
      <c r="AI180" s="1" t="s">
        <v>952</v>
      </c>
      <c r="AJ180" s="1" t="s">
        <v>953</v>
      </c>
      <c r="AK180" s="1" t="s">
        <v>951</v>
      </c>
      <c r="AL180" s="1" t="s">
        <v>951</v>
      </c>
      <c r="AM180" s="1" t="s">
        <v>951</v>
      </c>
      <c r="AN180" s="1" t="s">
        <v>951</v>
      </c>
      <c r="AO180" s="1" t="s">
        <v>951</v>
      </c>
      <c r="AP180" s="1" t="s">
        <v>954</v>
      </c>
      <c r="AQ180" s="1" t="s">
        <v>952</v>
      </c>
      <c r="AR180" s="1" t="s">
        <v>954</v>
      </c>
      <c r="AS180" s="1" t="s">
        <v>954</v>
      </c>
      <c r="AT180" s="1" t="s">
        <v>954</v>
      </c>
      <c r="AU180" s="1" t="s">
        <v>951</v>
      </c>
      <c r="AV180" s="1" t="s">
        <v>953</v>
      </c>
      <c r="AW180" s="1" t="s">
        <v>954</v>
      </c>
      <c r="AX180" s="1" t="s">
        <v>953</v>
      </c>
      <c r="AY180" s="7" t="s">
        <v>992</v>
      </c>
      <c r="AZ180" s="1" t="s">
        <v>117</v>
      </c>
      <c r="BA180" s="1" t="s">
        <v>117</v>
      </c>
      <c r="BB180" s="1" t="s">
        <v>203</v>
      </c>
      <c r="BC180" s="1" t="s">
        <v>203</v>
      </c>
    </row>
    <row r="181" spans="1:55" x14ac:dyDescent="0.3">
      <c r="A181" s="7" t="s">
        <v>925</v>
      </c>
      <c r="B181" s="1" t="s">
        <v>473</v>
      </c>
      <c r="C181" s="1">
        <v>2</v>
      </c>
      <c r="D181" s="1" t="s">
        <v>12</v>
      </c>
      <c r="E181" s="1" t="s">
        <v>12</v>
      </c>
      <c r="F181" s="1" t="s">
        <v>13</v>
      </c>
      <c r="G181" s="1" t="s">
        <v>12</v>
      </c>
      <c r="H181" s="1" t="s">
        <v>29</v>
      </c>
      <c r="I181" s="1" t="s">
        <v>29</v>
      </c>
      <c r="J181" s="1" t="s">
        <v>12</v>
      </c>
      <c r="K181" s="1" t="s">
        <v>12</v>
      </c>
      <c r="L181" s="1" t="s">
        <v>12</v>
      </c>
      <c r="M181" s="1" t="s">
        <v>935</v>
      </c>
      <c r="N181" s="1" t="s">
        <v>936</v>
      </c>
      <c r="O181" s="1" t="s">
        <v>938</v>
      </c>
      <c r="P181" s="1" t="s">
        <v>936</v>
      </c>
      <c r="Q181" s="1" t="s">
        <v>936</v>
      </c>
      <c r="R181" s="1" t="s">
        <v>936</v>
      </c>
      <c r="S181" s="1" t="s">
        <v>936</v>
      </c>
      <c r="T181" s="1" t="s">
        <v>936</v>
      </c>
      <c r="U181" s="1" t="s">
        <v>936</v>
      </c>
      <c r="V181" s="7" t="s">
        <v>937</v>
      </c>
      <c r="W181" s="1" t="s">
        <v>936</v>
      </c>
      <c r="X181" s="1" t="s">
        <v>935</v>
      </c>
      <c r="Y181" s="1" t="s">
        <v>935</v>
      </c>
      <c r="Z181" s="1" t="s">
        <v>935</v>
      </c>
      <c r="AA181" s="1" t="s">
        <v>936</v>
      </c>
      <c r="AB181" s="1" t="s">
        <v>936</v>
      </c>
      <c r="AC181" s="7" t="s">
        <v>937</v>
      </c>
      <c r="AD181" s="1" t="s">
        <v>935</v>
      </c>
      <c r="AE181" s="1" t="s">
        <v>954</v>
      </c>
      <c r="AF181" s="1" t="s">
        <v>952</v>
      </c>
      <c r="AG181" s="1" t="s">
        <v>954</v>
      </c>
      <c r="AH181" s="1" t="s">
        <v>952</v>
      </c>
      <c r="AI181" s="1" t="s">
        <v>954</v>
      </c>
      <c r="AJ181" s="1" t="s">
        <v>954</v>
      </c>
      <c r="AK181" s="1" t="s">
        <v>952</v>
      </c>
      <c r="AL181" s="1" t="s">
        <v>954</v>
      </c>
      <c r="AM181" s="1" t="s">
        <v>954</v>
      </c>
      <c r="AN181" s="1" t="s">
        <v>952</v>
      </c>
      <c r="AO181" s="1" t="s">
        <v>954</v>
      </c>
      <c r="AP181" s="1" t="s">
        <v>955</v>
      </c>
      <c r="AQ181" s="1" t="s">
        <v>952</v>
      </c>
      <c r="AR181" s="1" t="s">
        <v>952</v>
      </c>
      <c r="AS181" s="1" t="s">
        <v>952</v>
      </c>
      <c r="AT181" s="1" t="s">
        <v>952</v>
      </c>
      <c r="AU181" s="1" t="s">
        <v>952</v>
      </c>
      <c r="AV181" s="1" t="s">
        <v>951</v>
      </c>
      <c r="AW181" s="1" t="s">
        <v>954</v>
      </c>
      <c r="AX181" s="1" t="s">
        <v>954</v>
      </c>
      <c r="AY181" s="7" t="s">
        <v>992</v>
      </c>
      <c r="AZ181" s="1" t="s">
        <v>203</v>
      </c>
      <c r="BA181" s="1" t="s">
        <v>203</v>
      </c>
      <c r="BB181" s="1" t="s">
        <v>203</v>
      </c>
      <c r="BC181" s="1" t="s">
        <v>203</v>
      </c>
    </row>
    <row r="182" spans="1:55" x14ac:dyDescent="0.3">
      <c r="A182" s="7" t="s">
        <v>926</v>
      </c>
      <c r="B182" s="1" t="s">
        <v>473</v>
      </c>
      <c r="C182" s="1">
        <v>1</v>
      </c>
      <c r="D182" s="1" t="s">
        <v>13</v>
      </c>
      <c r="E182" s="1" t="s">
        <v>39</v>
      </c>
      <c r="F182" s="1" t="s">
        <v>13</v>
      </c>
      <c r="G182" s="1" t="s">
        <v>29</v>
      </c>
      <c r="H182" s="1" t="s">
        <v>29</v>
      </c>
      <c r="I182" s="1" t="s">
        <v>29</v>
      </c>
      <c r="J182" s="1" t="s">
        <v>29</v>
      </c>
      <c r="K182" s="1" t="s">
        <v>29</v>
      </c>
      <c r="L182" s="1" t="s">
        <v>13</v>
      </c>
      <c r="M182" s="1" t="s">
        <v>938</v>
      </c>
      <c r="N182" s="7" t="s">
        <v>937</v>
      </c>
      <c r="O182" s="1" t="s">
        <v>936</v>
      </c>
      <c r="P182" s="1" t="s">
        <v>935</v>
      </c>
      <c r="Q182" s="1" t="s">
        <v>936</v>
      </c>
      <c r="R182" s="1" t="s">
        <v>936</v>
      </c>
      <c r="S182" s="1" t="s">
        <v>936</v>
      </c>
      <c r="T182" s="7" t="s">
        <v>937</v>
      </c>
      <c r="U182" s="1" t="s">
        <v>936</v>
      </c>
      <c r="V182" s="7" t="s">
        <v>937</v>
      </c>
      <c r="W182" s="1" t="s">
        <v>936</v>
      </c>
      <c r="X182" s="7" t="s">
        <v>937</v>
      </c>
      <c r="Y182" s="1" t="s">
        <v>935</v>
      </c>
      <c r="Z182" s="1" t="s">
        <v>935</v>
      </c>
      <c r="AA182" s="1" t="s">
        <v>936</v>
      </c>
      <c r="AB182" s="1" t="s">
        <v>936</v>
      </c>
      <c r="AC182" s="7" t="s">
        <v>937</v>
      </c>
      <c r="AD182" s="1" t="s">
        <v>935</v>
      </c>
      <c r="AE182" s="1" t="s">
        <v>955</v>
      </c>
      <c r="AF182" s="1" t="s">
        <v>955</v>
      </c>
      <c r="AG182" s="1" t="s">
        <v>955</v>
      </c>
      <c r="AH182" s="1" t="s">
        <v>955</v>
      </c>
      <c r="AI182" s="1" t="s">
        <v>951</v>
      </c>
      <c r="AJ182" s="1" t="s">
        <v>955</v>
      </c>
      <c r="AK182" s="1" t="s">
        <v>951</v>
      </c>
      <c r="AL182" s="1" t="s">
        <v>951</v>
      </c>
      <c r="AM182" s="1" t="s">
        <v>951</v>
      </c>
      <c r="AN182" s="1" t="s">
        <v>954</v>
      </c>
      <c r="AO182" s="1" t="s">
        <v>955</v>
      </c>
      <c r="AP182" s="1" t="s">
        <v>955</v>
      </c>
      <c r="AQ182" s="1" t="s">
        <v>951</v>
      </c>
      <c r="AR182" s="1" t="s">
        <v>955</v>
      </c>
      <c r="AS182" s="1" t="s">
        <v>955</v>
      </c>
      <c r="AT182" s="1" t="s">
        <v>955</v>
      </c>
      <c r="AU182" s="1" t="s">
        <v>953</v>
      </c>
      <c r="AV182" s="1" t="s">
        <v>951</v>
      </c>
      <c r="AW182" s="1" t="s">
        <v>951</v>
      </c>
      <c r="AX182" s="1" t="s">
        <v>955</v>
      </c>
      <c r="AY182" s="7" t="s">
        <v>992</v>
      </c>
      <c r="AZ182" s="1" t="s">
        <v>203</v>
      </c>
      <c r="BA182" s="1" t="s">
        <v>203</v>
      </c>
      <c r="BB182" s="1" t="s">
        <v>203</v>
      </c>
      <c r="BC182" s="1" t="s">
        <v>203</v>
      </c>
    </row>
    <row r="183" spans="1:55" x14ac:dyDescent="0.3">
      <c r="A183" s="7" t="s">
        <v>925</v>
      </c>
      <c r="B183" s="1" t="s">
        <v>473</v>
      </c>
      <c r="C183" s="1">
        <v>4</v>
      </c>
      <c r="D183" s="1" t="s">
        <v>44</v>
      </c>
      <c r="E183" s="1" t="s">
        <v>44</v>
      </c>
      <c r="F183" s="1" t="s">
        <v>44</v>
      </c>
      <c r="G183" s="1" t="s">
        <v>44</v>
      </c>
      <c r="H183" s="1" t="s">
        <v>13</v>
      </c>
      <c r="I183" s="1" t="s">
        <v>13</v>
      </c>
      <c r="J183" s="1" t="s">
        <v>44</v>
      </c>
      <c r="K183" s="1" t="s">
        <v>44</v>
      </c>
      <c r="L183" s="1" t="s">
        <v>44</v>
      </c>
      <c r="M183" s="7" t="s">
        <v>937</v>
      </c>
      <c r="N183" s="7" t="s">
        <v>937</v>
      </c>
      <c r="O183" s="7" t="s">
        <v>937</v>
      </c>
      <c r="P183" s="1" t="s">
        <v>936</v>
      </c>
      <c r="Q183" s="7" t="s">
        <v>937</v>
      </c>
      <c r="R183" s="7" t="s">
        <v>937</v>
      </c>
      <c r="S183" s="7" t="s">
        <v>937</v>
      </c>
      <c r="T183" s="7" t="s">
        <v>937</v>
      </c>
      <c r="U183" s="7" t="s">
        <v>937</v>
      </c>
      <c r="V183" s="7" t="s">
        <v>937</v>
      </c>
      <c r="W183" s="7" t="s">
        <v>937</v>
      </c>
      <c r="X183" s="1" t="s">
        <v>936</v>
      </c>
      <c r="Y183" s="7" t="s">
        <v>937</v>
      </c>
      <c r="Z183" s="7" t="s">
        <v>937</v>
      </c>
      <c r="AA183" s="7" t="s">
        <v>937</v>
      </c>
      <c r="AB183" s="7" t="s">
        <v>937</v>
      </c>
      <c r="AC183" s="7" t="s">
        <v>937</v>
      </c>
      <c r="AD183" s="7" t="s">
        <v>937</v>
      </c>
      <c r="AE183" s="1" t="s">
        <v>952</v>
      </c>
      <c r="AF183" s="1" t="s">
        <v>952</v>
      </c>
      <c r="AG183" s="1" t="s">
        <v>952</v>
      </c>
      <c r="AH183" s="1" t="s">
        <v>952</v>
      </c>
      <c r="AI183" s="1" t="s">
        <v>952</v>
      </c>
      <c r="AJ183" s="1" t="s">
        <v>952</v>
      </c>
      <c r="AK183" s="1" t="s">
        <v>951</v>
      </c>
      <c r="AL183" s="1" t="s">
        <v>951</v>
      </c>
      <c r="AM183" s="1" t="s">
        <v>951</v>
      </c>
      <c r="AN183" s="1" t="s">
        <v>951</v>
      </c>
      <c r="AO183" s="1" t="s">
        <v>954</v>
      </c>
      <c r="AP183" s="1" t="s">
        <v>951</v>
      </c>
      <c r="AQ183" s="1" t="s">
        <v>951</v>
      </c>
      <c r="AR183" s="1" t="s">
        <v>951</v>
      </c>
      <c r="AS183" s="1" t="s">
        <v>952</v>
      </c>
      <c r="AT183" s="1" t="s">
        <v>952</v>
      </c>
      <c r="AU183" s="1" t="s">
        <v>951</v>
      </c>
      <c r="AV183" s="1" t="s">
        <v>951</v>
      </c>
      <c r="AW183" s="1" t="s">
        <v>951</v>
      </c>
      <c r="AX183" s="1" t="s">
        <v>954</v>
      </c>
      <c r="AY183" s="7" t="s">
        <v>992</v>
      </c>
      <c r="AZ183" s="1" t="s">
        <v>117</v>
      </c>
      <c r="BA183" s="1" t="s">
        <v>203</v>
      </c>
      <c r="BB183" s="1" t="s">
        <v>203</v>
      </c>
      <c r="BC183" s="1" t="s">
        <v>117</v>
      </c>
    </row>
    <row r="184" spans="1:55" x14ac:dyDescent="0.3">
      <c r="A184" s="7" t="s">
        <v>924</v>
      </c>
      <c r="B184" s="1" t="s">
        <v>473</v>
      </c>
      <c r="C184" s="1">
        <v>2</v>
      </c>
      <c r="D184" s="1" t="s">
        <v>39</v>
      </c>
      <c r="E184" s="1" t="s">
        <v>12</v>
      </c>
      <c r="F184" s="1" t="s">
        <v>12</v>
      </c>
      <c r="G184" s="1" t="s">
        <v>12</v>
      </c>
      <c r="H184" s="1" t="s">
        <v>29</v>
      </c>
      <c r="I184" s="1" t="s">
        <v>29</v>
      </c>
      <c r="J184" s="1" t="s">
        <v>29</v>
      </c>
      <c r="K184" s="1" t="s">
        <v>29</v>
      </c>
      <c r="L184" s="1" t="s">
        <v>29</v>
      </c>
      <c r="M184" s="1" t="s">
        <v>935</v>
      </c>
      <c r="N184" s="1" t="s">
        <v>936</v>
      </c>
      <c r="O184" s="1" t="s">
        <v>936</v>
      </c>
      <c r="P184" s="1" t="s">
        <v>938</v>
      </c>
      <c r="Q184" s="1" t="s">
        <v>938</v>
      </c>
      <c r="R184" s="1" t="s">
        <v>936</v>
      </c>
      <c r="S184" s="7" t="s">
        <v>937</v>
      </c>
      <c r="T184" s="7" t="s">
        <v>937</v>
      </c>
      <c r="U184" s="1" t="s">
        <v>938</v>
      </c>
      <c r="V184" s="1" t="s">
        <v>938</v>
      </c>
      <c r="W184" s="1" t="s">
        <v>938</v>
      </c>
      <c r="X184" s="1" t="s">
        <v>935</v>
      </c>
      <c r="Y184" s="1" t="s">
        <v>935</v>
      </c>
      <c r="Z184" s="1" t="s">
        <v>935</v>
      </c>
      <c r="AA184" s="1" t="s">
        <v>938</v>
      </c>
      <c r="AB184" s="1" t="s">
        <v>938</v>
      </c>
      <c r="AC184" s="1" t="s">
        <v>936</v>
      </c>
      <c r="AD184" s="1" t="s">
        <v>935</v>
      </c>
      <c r="AE184" s="1" t="s">
        <v>955</v>
      </c>
      <c r="AF184" s="1" t="s">
        <v>952</v>
      </c>
      <c r="AG184" s="1" t="s">
        <v>955</v>
      </c>
      <c r="AH184" s="1" t="s">
        <v>955</v>
      </c>
      <c r="AI184" s="1" t="s">
        <v>952</v>
      </c>
      <c r="AJ184" s="1" t="s">
        <v>955</v>
      </c>
      <c r="AK184" s="1" t="s">
        <v>955</v>
      </c>
      <c r="AL184" s="1" t="s">
        <v>955</v>
      </c>
      <c r="AM184" s="1" t="s">
        <v>955</v>
      </c>
      <c r="AN184" s="1" t="s">
        <v>954</v>
      </c>
      <c r="AO184" s="1" t="s">
        <v>955</v>
      </c>
      <c r="AP184" s="1" t="s">
        <v>955</v>
      </c>
      <c r="AQ184" s="1" t="s">
        <v>954</v>
      </c>
      <c r="AR184" s="1" t="s">
        <v>955</v>
      </c>
      <c r="AS184" s="1" t="s">
        <v>955</v>
      </c>
      <c r="AT184" s="1" t="s">
        <v>955</v>
      </c>
      <c r="AU184" s="1" t="s">
        <v>954</v>
      </c>
      <c r="AV184" s="1" t="s">
        <v>953</v>
      </c>
      <c r="AW184" s="1" t="s">
        <v>955</v>
      </c>
      <c r="AX184" s="1" t="s">
        <v>955</v>
      </c>
      <c r="AY184" s="7" t="s">
        <v>992</v>
      </c>
      <c r="AZ184" s="1" t="s">
        <v>203</v>
      </c>
      <c r="BA184" s="1" t="s">
        <v>203</v>
      </c>
      <c r="BB184" s="1" t="s">
        <v>203</v>
      </c>
      <c r="BC184" s="1" t="s">
        <v>203</v>
      </c>
    </row>
    <row r="185" spans="1:55" x14ac:dyDescent="0.3">
      <c r="A185" s="7" t="s">
        <v>924</v>
      </c>
      <c r="B185" s="1" t="s">
        <v>473</v>
      </c>
      <c r="C185" s="1">
        <v>4</v>
      </c>
      <c r="D185" s="1" t="s">
        <v>13</v>
      </c>
      <c r="E185" s="1" t="s">
        <v>39</v>
      </c>
      <c r="F185" s="1" t="s">
        <v>12</v>
      </c>
      <c r="G185" s="1" t="s">
        <v>13</v>
      </c>
      <c r="H185" s="1" t="s">
        <v>29</v>
      </c>
      <c r="I185" s="1" t="s">
        <v>29</v>
      </c>
      <c r="J185" s="1" t="s">
        <v>39</v>
      </c>
      <c r="K185" s="1" t="s">
        <v>39</v>
      </c>
      <c r="L185" s="1" t="s">
        <v>39</v>
      </c>
      <c r="M185" s="7" t="s">
        <v>937</v>
      </c>
      <c r="N185" s="7" t="s">
        <v>937</v>
      </c>
      <c r="O185" s="7" t="s">
        <v>937</v>
      </c>
      <c r="P185" s="7" t="s">
        <v>937</v>
      </c>
      <c r="Q185" s="7" t="s">
        <v>937</v>
      </c>
      <c r="R185" s="7" t="s">
        <v>937</v>
      </c>
      <c r="S185" s="7" t="s">
        <v>937</v>
      </c>
      <c r="T185" s="7" t="s">
        <v>937</v>
      </c>
      <c r="U185" s="7" t="s">
        <v>937</v>
      </c>
      <c r="V185" s="7" t="s">
        <v>937</v>
      </c>
      <c r="W185" s="7" t="s">
        <v>937</v>
      </c>
      <c r="X185" s="1" t="s">
        <v>936</v>
      </c>
      <c r="Y185" s="7" t="s">
        <v>937</v>
      </c>
      <c r="Z185" s="1" t="s">
        <v>936</v>
      </c>
      <c r="AA185" s="7" t="s">
        <v>937</v>
      </c>
      <c r="AB185" s="7" t="s">
        <v>937</v>
      </c>
      <c r="AC185" s="1" t="s">
        <v>936</v>
      </c>
      <c r="AD185" s="1" t="s">
        <v>936</v>
      </c>
      <c r="AE185" s="1" t="s">
        <v>955</v>
      </c>
      <c r="AF185" s="1" t="s">
        <v>955</v>
      </c>
      <c r="AG185" s="1" t="s">
        <v>955</v>
      </c>
      <c r="AH185" s="1" t="s">
        <v>955</v>
      </c>
      <c r="AI185" s="1" t="s">
        <v>955</v>
      </c>
      <c r="AJ185" s="1" t="s">
        <v>955</v>
      </c>
      <c r="AK185" s="1" t="s">
        <v>955</v>
      </c>
      <c r="AL185" s="1" t="s">
        <v>951</v>
      </c>
      <c r="AM185" s="1" t="s">
        <v>951</v>
      </c>
      <c r="AN185" s="1" t="s">
        <v>951</v>
      </c>
      <c r="AO185" s="1" t="s">
        <v>955</v>
      </c>
      <c r="AP185" s="1" t="s">
        <v>955</v>
      </c>
      <c r="AQ185" s="1" t="s">
        <v>955</v>
      </c>
      <c r="AR185" s="1" t="s">
        <v>955</v>
      </c>
      <c r="AS185" s="1" t="s">
        <v>955</v>
      </c>
      <c r="AT185" s="1" t="s">
        <v>955</v>
      </c>
      <c r="AU185" s="1" t="s">
        <v>955</v>
      </c>
      <c r="AV185" s="1" t="s">
        <v>951</v>
      </c>
      <c r="AW185" s="1" t="s">
        <v>951</v>
      </c>
      <c r="AX185" s="1" t="s">
        <v>955</v>
      </c>
      <c r="AY185" s="7" t="s">
        <v>992</v>
      </c>
      <c r="AZ185" s="1" t="s">
        <v>203</v>
      </c>
      <c r="BA185" s="1" t="s">
        <v>203</v>
      </c>
      <c r="BB185" s="1" t="s">
        <v>203</v>
      </c>
      <c r="BC185" s="1" t="s">
        <v>203</v>
      </c>
    </row>
    <row r="186" spans="1:55" x14ac:dyDescent="0.3">
      <c r="A186" s="7" t="s">
        <v>924</v>
      </c>
      <c r="B186" s="1" t="s">
        <v>473</v>
      </c>
      <c r="C186" s="1">
        <v>4</v>
      </c>
      <c r="D186" s="1" t="s">
        <v>13</v>
      </c>
      <c r="E186" s="1" t="s">
        <v>44</v>
      </c>
      <c r="F186" s="1" t="s">
        <v>13</v>
      </c>
      <c r="G186" s="1" t="s">
        <v>44</v>
      </c>
      <c r="H186" s="1" t="s">
        <v>12</v>
      </c>
      <c r="I186" s="1" t="s">
        <v>39</v>
      </c>
      <c r="J186" s="1" t="s">
        <v>13</v>
      </c>
      <c r="K186" s="1" t="s">
        <v>39</v>
      </c>
      <c r="L186" s="1" t="s">
        <v>13</v>
      </c>
      <c r="M186" s="1" t="s">
        <v>935</v>
      </c>
      <c r="N186" s="1" t="s">
        <v>936</v>
      </c>
      <c r="O186" s="1" t="s">
        <v>938</v>
      </c>
      <c r="P186" s="7" t="s">
        <v>937</v>
      </c>
      <c r="Q186" s="1" t="s">
        <v>936</v>
      </c>
      <c r="R186" s="1" t="s">
        <v>936</v>
      </c>
      <c r="S186" s="1" t="s">
        <v>936</v>
      </c>
      <c r="T186" s="1" t="s">
        <v>936</v>
      </c>
      <c r="U186" s="1" t="s">
        <v>938</v>
      </c>
      <c r="V186" s="1" t="s">
        <v>936</v>
      </c>
      <c r="W186" s="1" t="s">
        <v>936</v>
      </c>
      <c r="X186" s="1" t="s">
        <v>935</v>
      </c>
      <c r="Y186" s="1" t="s">
        <v>935</v>
      </c>
      <c r="Z186" s="1" t="s">
        <v>938</v>
      </c>
      <c r="AA186" s="1" t="s">
        <v>935</v>
      </c>
      <c r="AB186" s="1" t="s">
        <v>938</v>
      </c>
      <c r="AC186" s="7" t="s">
        <v>937</v>
      </c>
      <c r="AD186" s="1" t="s">
        <v>938</v>
      </c>
      <c r="AE186" s="1" t="s">
        <v>954</v>
      </c>
      <c r="AF186" s="1" t="s">
        <v>953</v>
      </c>
      <c r="AG186" s="1" t="s">
        <v>953</v>
      </c>
      <c r="AH186" s="1" t="s">
        <v>952</v>
      </c>
      <c r="AI186" s="1" t="s">
        <v>954</v>
      </c>
      <c r="AJ186" s="1" t="s">
        <v>953</v>
      </c>
      <c r="AK186" s="1" t="s">
        <v>952</v>
      </c>
      <c r="AL186" s="1" t="s">
        <v>951</v>
      </c>
      <c r="AM186" s="1" t="s">
        <v>952</v>
      </c>
      <c r="AN186" s="1" t="s">
        <v>953</v>
      </c>
      <c r="AO186" s="1" t="s">
        <v>954</v>
      </c>
      <c r="AP186" s="1" t="s">
        <v>955</v>
      </c>
      <c r="AQ186" s="1" t="s">
        <v>955</v>
      </c>
      <c r="AR186" s="1" t="s">
        <v>954</v>
      </c>
      <c r="AS186" s="1" t="s">
        <v>954</v>
      </c>
      <c r="AT186" s="1" t="s">
        <v>954</v>
      </c>
      <c r="AU186" s="1" t="s">
        <v>952</v>
      </c>
      <c r="AV186" s="1" t="s">
        <v>951</v>
      </c>
      <c r="AW186" s="1" t="s">
        <v>955</v>
      </c>
      <c r="AX186" s="1" t="s">
        <v>953</v>
      </c>
      <c r="AY186" s="7" t="s">
        <v>992</v>
      </c>
      <c r="AZ186" s="1" t="s">
        <v>117</v>
      </c>
      <c r="BA186" s="1" t="s">
        <v>117</v>
      </c>
      <c r="BB186" s="1" t="s">
        <v>203</v>
      </c>
      <c r="BC186" s="1" t="s">
        <v>203</v>
      </c>
    </row>
    <row r="187" spans="1:55" x14ac:dyDescent="0.3">
      <c r="A187" s="7" t="s">
        <v>925</v>
      </c>
      <c r="B187" s="1" t="s">
        <v>473</v>
      </c>
      <c r="C187" s="1">
        <v>4</v>
      </c>
      <c r="D187" s="1" t="s">
        <v>13</v>
      </c>
      <c r="E187" s="1" t="s">
        <v>13</v>
      </c>
      <c r="F187" s="1" t="s">
        <v>12</v>
      </c>
      <c r="G187" s="1" t="s">
        <v>12</v>
      </c>
      <c r="H187" s="1" t="s">
        <v>13</v>
      </c>
      <c r="I187" s="1" t="s">
        <v>12</v>
      </c>
      <c r="J187" s="1" t="s">
        <v>12</v>
      </c>
      <c r="K187" s="1" t="s">
        <v>12</v>
      </c>
      <c r="L187" s="1" t="s">
        <v>13</v>
      </c>
      <c r="M187" s="1" t="s">
        <v>935</v>
      </c>
      <c r="N187" s="7" t="s">
        <v>937</v>
      </c>
      <c r="O187" s="1" t="s">
        <v>936</v>
      </c>
      <c r="P187" s="7" t="s">
        <v>937</v>
      </c>
      <c r="Q187" s="1" t="s">
        <v>936</v>
      </c>
      <c r="R187" s="7" t="s">
        <v>937</v>
      </c>
      <c r="S187" s="1" t="s">
        <v>936</v>
      </c>
      <c r="T187" s="1" t="s">
        <v>936</v>
      </c>
      <c r="U187" s="1" t="s">
        <v>936</v>
      </c>
      <c r="V187" s="1" t="s">
        <v>936</v>
      </c>
      <c r="W187" s="7" t="s">
        <v>937</v>
      </c>
      <c r="X187" s="1" t="s">
        <v>936</v>
      </c>
      <c r="Y187" s="7" t="s">
        <v>937</v>
      </c>
      <c r="Z187" s="1" t="s">
        <v>935</v>
      </c>
      <c r="AA187" s="1" t="s">
        <v>935</v>
      </c>
      <c r="AB187" s="1" t="s">
        <v>935</v>
      </c>
      <c r="AC187" s="1" t="s">
        <v>936</v>
      </c>
      <c r="AD187" s="1" t="s">
        <v>938</v>
      </c>
      <c r="AE187" s="1" t="s">
        <v>952</v>
      </c>
      <c r="AF187" s="1" t="s">
        <v>952</v>
      </c>
      <c r="AG187" s="1" t="s">
        <v>952</v>
      </c>
      <c r="AH187" s="1" t="s">
        <v>952</v>
      </c>
      <c r="AI187" s="1" t="s">
        <v>955</v>
      </c>
      <c r="AJ187" s="1" t="s">
        <v>955</v>
      </c>
      <c r="AK187" s="1" t="s">
        <v>952</v>
      </c>
      <c r="AL187" s="1" t="s">
        <v>952</v>
      </c>
      <c r="AM187" s="1" t="s">
        <v>952</v>
      </c>
      <c r="AN187" s="1" t="s">
        <v>951</v>
      </c>
      <c r="AO187" s="1" t="s">
        <v>953</v>
      </c>
      <c r="AP187" s="1" t="s">
        <v>952</v>
      </c>
      <c r="AQ187" s="1" t="s">
        <v>953</v>
      </c>
      <c r="AR187" s="1" t="s">
        <v>951</v>
      </c>
      <c r="AS187" s="1" t="s">
        <v>953</v>
      </c>
      <c r="AT187" s="1" t="s">
        <v>951</v>
      </c>
      <c r="AU187" s="1" t="s">
        <v>951</v>
      </c>
      <c r="AV187" s="1" t="s">
        <v>953</v>
      </c>
      <c r="AW187" s="1" t="s">
        <v>953</v>
      </c>
      <c r="AX187" s="1" t="s">
        <v>953</v>
      </c>
      <c r="AY187" s="7" t="s">
        <v>992</v>
      </c>
      <c r="AZ187" s="1" t="s">
        <v>203</v>
      </c>
      <c r="BA187" s="1" t="s">
        <v>117</v>
      </c>
      <c r="BB187" s="1" t="s">
        <v>203</v>
      </c>
      <c r="BC187" s="1" t="s">
        <v>203</v>
      </c>
    </row>
    <row r="188" spans="1:55" x14ac:dyDescent="0.3">
      <c r="A188" s="7" t="s">
        <v>928</v>
      </c>
      <c r="B188" s="1" t="s">
        <v>473</v>
      </c>
      <c r="C188" s="1">
        <v>4</v>
      </c>
      <c r="D188" s="1" t="s">
        <v>13</v>
      </c>
      <c r="E188" s="1" t="s">
        <v>44</v>
      </c>
      <c r="F188" s="1" t="s">
        <v>44</v>
      </c>
      <c r="G188" s="1" t="s">
        <v>13</v>
      </c>
      <c r="H188" s="1" t="s">
        <v>12</v>
      </c>
      <c r="I188" s="1" t="s">
        <v>39</v>
      </c>
      <c r="J188" s="1" t="s">
        <v>44</v>
      </c>
      <c r="K188" s="1" t="s">
        <v>13</v>
      </c>
      <c r="L188" s="1" t="s">
        <v>13</v>
      </c>
      <c r="M188" s="1" t="s">
        <v>935</v>
      </c>
      <c r="N188" s="1" t="s">
        <v>936</v>
      </c>
      <c r="O188" s="1" t="s">
        <v>936</v>
      </c>
      <c r="P188" s="7" t="s">
        <v>937</v>
      </c>
      <c r="Q188" s="1" t="s">
        <v>936</v>
      </c>
      <c r="R188" s="1" t="s">
        <v>936</v>
      </c>
      <c r="S188" s="1" t="s">
        <v>936</v>
      </c>
      <c r="T188" s="1" t="s">
        <v>936</v>
      </c>
      <c r="U188" s="1" t="s">
        <v>936</v>
      </c>
      <c r="V188" s="1" t="s">
        <v>936</v>
      </c>
      <c r="W188" s="1" t="s">
        <v>936</v>
      </c>
      <c r="X188" s="1" t="s">
        <v>938</v>
      </c>
      <c r="Y188" s="1" t="s">
        <v>935</v>
      </c>
      <c r="Z188" s="1" t="s">
        <v>938</v>
      </c>
      <c r="AA188" s="1" t="s">
        <v>935</v>
      </c>
      <c r="AB188" s="1" t="s">
        <v>936</v>
      </c>
      <c r="AC188" s="7" t="s">
        <v>937</v>
      </c>
      <c r="AD188" s="1" t="s">
        <v>936</v>
      </c>
      <c r="AE188" s="1" t="s">
        <v>952</v>
      </c>
      <c r="AF188" s="1" t="s">
        <v>952</v>
      </c>
      <c r="AG188" s="1" t="s">
        <v>952</v>
      </c>
      <c r="AH188" s="1" t="s">
        <v>952</v>
      </c>
      <c r="AI188" s="1" t="s">
        <v>954</v>
      </c>
      <c r="AJ188" s="1" t="s">
        <v>953</v>
      </c>
      <c r="AK188" s="1" t="s">
        <v>952</v>
      </c>
      <c r="AL188" s="1" t="s">
        <v>952</v>
      </c>
      <c r="AM188" s="1" t="s">
        <v>952</v>
      </c>
      <c r="AN188" s="1" t="s">
        <v>952</v>
      </c>
      <c r="AO188" s="1" t="s">
        <v>954</v>
      </c>
      <c r="AP188" s="1" t="s">
        <v>952</v>
      </c>
      <c r="AQ188" s="1" t="s">
        <v>952</v>
      </c>
      <c r="AR188" s="1" t="s">
        <v>952</v>
      </c>
      <c r="AS188" s="1" t="s">
        <v>954</v>
      </c>
      <c r="AT188" s="1" t="s">
        <v>954</v>
      </c>
      <c r="AU188" s="1" t="s">
        <v>952</v>
      </c>
      <c r="AV188" s="1" t="s">
        <v>952</v>
      </c>
      <c r="AW188" s="1" t="s">
        <v>954</v>
      </c>
      <c r="AX188" s="1" t="s">
        <v>954</v>
      </c>
      <c r="AY188" s="7" t="s">
        <v>992</v>
      </c>
      <c r="AZ188" s="1" t="s">
        <v>117</v>
      </c>
      <c r="BA188" s="1" t="s">
        <v>117</v>
      </c>
      <c r="BB188" s="1" t="s">
        <v>117</v>
      </c>
      <c r="BC188" s="1" t="s">
        <v>203</v>
      </c>
    </row>
    <row r="189" spans="1:55" x14ac:dyDescent="0.3">
      <c r="A189" s="7" t="s">
        <v>925</v>
      </c>
      <c r="B189" s="1" t="s">
        <v>474</v>
      </c>
      <c r="C189" s="1">
        <v>3</v>
      </c>
      <c r="D189" s="1" t="s">
        <v>44</v>
      </c>
      <c r="E189" s="1" t="s">
        <v>12</v>
      </c>
      <c r="F189" s="1" t="s">
        <v>29</v>
      </c>
      <c r="G189" s="1" t="s">
        <v>13</v>
      </c>
      <c r="H189" s="1" t="s">
        <v>13</v>
      </c>
      <c r="I189" s="1" t="s">
        <v>12</v>
      </c>
      <c r="J189" s="1" t="s">
        <v>29</v>
      </c>
      <c r="K189" s="1" t="s">
        <v>29</v>
      </c>
      <c r="L189" s="1" t="s">
        <v>39</v>
      </c>
      <c r="M189" s="1" t="s">
        <v>935</v>
      </c>
      <c r="N189" s="1" t="s">
        <v>936</v>
      </c>
      <c r="O189" s="1" t="s">
        <v>936</v>
      </c>
      <c r="P189" s="7" t="s">
        <v>937</v>
      </c>
      <c r="Q189" s="1" t="s">
        <v>938</v>
      </c>
      <c r="R189" s="1" t="s">
        <v>936</v>
      </c>
      <c r="S189" s="1" t="s">
        <v>935</v>
      </c>
      <c r="T189" s="1" t="s">
        <v>936</v>
      </c>
      <c r="U189" s="1" t="s">
        <v>938</v>
      </c>
      <c r="V189" s="1" t="s">
        <v>936</v>
      </c>
      <c r="W189" s="7" t="s">
        <v>937</v>
      </c>
      <c r="X189" s="1" t="s">
        <v>935</v>
      </c>
      <c r="Y189" s="1" t="s">
        <v>935</v>
      </c>
      <c r="Z189" s="1" t="s">
        <v>935</v>
      </c>
      <c r="AA189" s="1" t="s">
        <v>935</v>
      </c>
      <c r="AB189" s="1" t="s">
        <v>936</v>
      </c>
      <c r="AC189" s="1" t="s">
        <v>936</v>
      </c>
      <c r="AD189" s="1" t="s">
        <v>935</v>
      </c>
      <c r="AE189" s="1" t="s">
        <v>955</v>
      </c>
      <c r="AF189" s="1" t="s">
        <v>952</v>
      </c>
      <c r="AG189" s="1" t="s">
        <v>955</v>
      </c>
      <c r="AH189" s="1" t="s">
        <v>954</v>
      </c>
      <c r="AI189" s="1" t="s">
        <v>952</v>
      </c>
      <c r="AJ189" s="1" t="s">
        <v>952</v>
      </c>
      <c r="AK189" s="1" t="s">
        <v>952</v>
      </c>
      <c r="AL189" s="1" t="s">
        <v>954</v>
      </c>
      <c r="AM189" s="1" t="s">
        <v>954</v>
      </c>
      <c r="AN189" s="1" t="s">
        <v>951</v>
      </c>
      <c r="AO189" s="1" t="s">
        <v>953</v>
      </c>
      <c r="AP189" s="1" t="s">
        <v>954</v>
      </c>
      <c r="AQ189" s="1" t="s">
        <v>953</v>
      </c>
      <c r="AR189" s="1" t="s">
        <v>954</v>
      </c>
      <c r="AS189" s="1" t="s">
        <v>952</v>
      </c>
      <c r="AT189" s="1" t="s">
        <v>953</v>
      </c>
      <c r="AU189" s="1" t="s">
        <v>955</v>
      </c>
      <c r="AV189" s="1" t="s">
        <v>955</v>
      </c>
      <c r="AW189" s="1" t="s">
        <v>955</v>
      </c>
      <c r="AX189" s="1" t="s">
        <v>955</v>
      </c>
      <c r="AY189" s="7" t="s">
        <v>992</v>
      </c>
      <c r="AZ189" s="1" t="s">
        <v>203</v>
      </c>
      <c r="BA189" s="1" t="s">
        <v>117</v>
      </c>
      <c r="BB189" s="1" t="s">
        <v>203</v>
      </c>
      <c r="BC189" s="1" t="s">
        <v>203</v>
      </c>
    </row>
    <row r="190" spans="1:55" x14ac:dyDescent="0.3">
      <c r="A190" s="7" t="s">
        <v>928</v>
      </c>
      <c r="B190" s="1" t="s">
        <v>473</v>
      </c>
      <c r="C190" s="1">
        <v>4</v>
      </c>
      <c r="D190" s="1" t="s">
        <v>13</v>
      </c>
      <c r="E190" s="1" t="s">
        <v>44</v>
      </c>
      <c r="F190" s="1" t="s">
        <v>44</v>
      </c>
      <c r="G190" s="1" t="s">
        <v>13</v>
      </c>
      <c r="H190" s="1" t="s">
        <v>12</v>
      </c>
      <c r="I190" s="1" t="s">
        <v>12</v>
      </c>
      <c r="J190" s="1" t="s">
        <v>44</v>
      </c>
      <c r="K190" s="1" t="s">
        <v>13</v>
      </c>
      <c r="L190" s="1" t="s">
        <v>44</v>
      </c>
      <c r="M190" s="7" t="s">
        <v>937</v>
      </c>
      <c r="N190" s="7" t="s">
        <v>937</v>
      </c>
      <c r="O190" s="1" t="s">
        <v>936</v>
      </c>
      <c r="P190" s="1" t="s">
        <v>938</v>
      </c>
      <c r="Q190" s="7" t="s">
        <v>937</v>
      </c>
      <c r="R190" s="7" t="s">
        <v>937</v>
      </c>
      <c r="S190" s="1" t="s">
        <v>936</v>
      </c>
      <c r="T190" s="1" t="s">
        <v>938</v>
      </c>
      <c r="U190" s="1" t="s">
        <v>936</v>
      </c>
      <c r="V190" s="7" t="s">
        <v>937</v>
      </c>
      <c r="W190" s="1" t="s">
        <v>936</v>
      </c>
      <c r="X190" s="1" t="s">
        <v>935</v>
      </c>
      <c r="Y190" s="1" t="s">
        <v>935</v>
      </c>
      <c r="Z190" s="1" t="s">
        <v>936</v>
      </c>
      <c r="AA190" s="1" t="s">
        <v>936</v>
      </c>
      <c r="AB190" s="1" t="s">
        <v>936</v>
      </c>
      <c r="AC190" s="1" t="s">
        <v>936</v>
      </c>
      <c r="AD190" s="1" t="s">
        <v>936</v>
      </c>
      <c r="AE190" s="1" t="s">
        <v>952</v>
      </c>
      <c r="AF190" s="1" t="s">
        <v>952</v>
      </c>
      <c r="AG190" s="1" t="s">
        <v>952</v>
      </c>
      <c r="AH190" s="1" t="s">
        <v>952</v>
      </c>
      <c r="AI190" s="1" t="s">
        <v>951</v>
      </c>
      <c r="AJ190" s="1" t="s">
        <v>952</v>
      </c>
      <c r="AK190" s="1" t="s">
        <v>952</v>
      </c>
      <c r="AL190" s="1" t="s">
        <v>951</v>
      </c>
      <c r="AM190" s="1" t="s">
        <v>952</v>
      </c>
      <c r="AN190" s="1" t="s">
        <v>951</v>
      </c>
      <c r="AO190" s="1" t="s">
        <v>952</v>
      </c>
      <c r="AP190" s="1" t="s">
        <v>952</v>
      </c>
      <c r="AQ190" s="1" t="s">
        <v>952</v>
      </c>
      <c r="AR190" s="1" t="s">
        <v>952</v>
      </c>
      <c r="AS190" s="1" t="s">
        <v>951</v>
      </c>
      <c r="AT190" s="1" t="s">
        <v>951</v>
      </c>
      <c r="AU190" s="1" t="s">
        <v>952</v>
      </c>
      <c r="AV190" s="1" t="s">
        <v>951</v>
      </c>
      <c r="AW190" s="1" t="s">
        <v>952</v>
      </c>
      <c r="AX190" s="1" t="s">
        <v>955</v>
      </c>
      <c r="AY190" s="7" t="s">
        <v>992</v>
      </c>
      <c r="AZ190" s="1" t="s">
        <v>117</v>
      </c>
      <c r="BA190" s="1" t="s">
        <v>117</v>
      </c>
      <c r="BB190" s="1" t="s">
        <v>117</v>
      </c>
      <c r="BC190" s="1" t="s">
        <v>117</v>
      </c>
    </row>
    <row r="191" spans="1:55" x14ac:dyDescent="0.3">
      <c r="A191" s="7" t="s">
        <v>925</v>
      </c>
      <c r="B191" s="1" t="s">
        <v>473</v>
      </c>
      <c r="C191" s="1">
        <v>4</v>
      </c>
      <c r="D191" s="1" t="s">
        <v>13</v>
      </c>
      <c r="E191" s="1" t="s">
        <v>13</v>
      </c>
      <c r="F191" s="1" t="s">
        <v>13</v>
      </c>
      <c r="G191" s="1" t="s">
        <v>13</v>
      </c>
      <c r="H191" s="1" t="s">
        <v>12</v>
      </c>
      <c r="I191" s="1" t="s">
        <v>12</v>
      </c>
      <c r="J191" s="1" t="s">
        <v>13</v>
      </c>
      <c r="K191" s="1" t="s">
        <v>13</v>
      </c>
      <c r="L191" s="1" t="s">
        <v>13</v>
      </c>
      <c r="M191" s="7" t="s">
        <v>937</v>
      </c>
      <c r="N191" s="7" t="s">
        <v>937</v>
      </c>
      <c r="O191" s="7" t="s">
        <v>937</v>
      </c>
      <c r="P191" s="1" t="s">
        <v>936</v>
      </c>
      <c r="Q191" s="7" t="s">
        <v>937</v>
      </c>
      <c r="R191" s="7" t="s">
        <v>937</v>
      </c>
      <c r="S191" s="7" t="s">
        <v>937</v>
      </c>
      <c r="T191" s="7" t="s">
        <v>937</v>
      </c>
      <c r="U191" s="1" t="s">
        <v>936</v>
      </c>
      <c r="V191" s="7" t="s">
        <v>937</v>
      </c>
      <c r="W191" s="7" t="s">
        <v>937</v>
      </c>
      <c r="X191" s="1" t="s">
        <v>936</v>
      </c>
      <c r="Y191" s="1" t="s">
        <v>935</v>
      </c>
      <c r="Z191" s="1" t="s">
        <v>935</v>
      </c>
      <c r="AA191" s="1" t="s">
        <v>936</v>
      </c>
      <c r="AB191" s="1" t="s">
        <v>936</v>
      </c>
      <c r="AC191" s="7" t="s">
        <v>937</v>
      </c>
      <c r="AD191" s="1" t="s">
        <v>936</v>
      </c>
      <c r="AE191" s="1" t="s">
        <v>952</v>
      </c>
      <c r="AF191" s="1" t="s">
        <v>952</v>
      </c>
      <c r="AG191" s="1" t="s">
        <v>952</v>
      </c>
      <c r="AH191" s="1" t="s">
        <v>952</v>
      </c>
      <c r="AI191" s="1" t="s">
        <v>952</v>
      </c>
      <c r="AJ191" s="1" t="s">
        <v>952</v>
      </c>
      <c r="AK191" s="1" t="s">
        <v>952</v>
      </c>
      <c r="AL191" s="1" t="s">
        <v>952</v>
      </c>
      <c r="AM191" s="1" t="s">
        <v>952</v>
      </c>
      <c r="AN191" s="1" t="s">
        <v>951</v>
      </c>
      <c r="AO191" s="1" t="s">
        <v>952</v>
      </c>
      <c r="AP191" s="1" t="s">
        <v>952</v>
      </c>
      <c r="AQ191" s="1" t="s">
        <v>951</v>
      </c>
      <c r="AR191" s="1" t="s">
        <v>952</v>
      </c>
      <c r="AS191" s="1" t="s">
        <v>952</v>
      </c>
      <c r="AT191" s="1" t="s">
        <v>952</v>
      </c>
      <c r="AU191" s="1" t="s">
        <v>952</v>
      </c>
      <c r="AV191" s="1" t="s">
        <v>951</v>
      </c>
      <c r="AW191" s="1" t="s">
        <v>952</v>
      </c>
      <c r="AX191" s="1" t="s">
        <v>951</v>
      </c>
      <c r="AY191" s="7" t="s">
        <v>992</v>
      </c>
      <c r="AZ191" s="1" t="s">
        <v>117</v>
      </c>
      <c r="BA191" s="1" t="s">
        <v>117</v>
      </c>
      <c r="BB191" s="1" t="s">
        <v>117</v>
      </c>
      <c r="BC191" s="1" t="s">
        <v>203</v>
      </c>
    </row>
    <row r="192" spans="1:55" x14ac:dyDescent="0.3">
      <c r="A192" s="7" t="s">
        <v>925</v>
      </c>
      <c r="B192" s="1" t="s">
        <v>473</v>
      </c>
      <c r="C192" s="1">
        <v>4</v>
      </c>
      <c r="D192" s="1" t="s">
        <v>12</v>
      </c>
      <c r="E192" s="1" t="s">
        <v>13</v>
      </c>
      <c r="F192" s="1" t="s">
        <v>13</v>
      </c>
      <c r="G192" s="1" t="s">
        <v>39</v>
      </c>
      <c r="H192" s="1" t="s">
        <v>29</v>
      </c>
      <c r="I192" s="1" t="s">
        <v>12</v>
      </c>
      <c r="J192" s="1" t="s">
        <v>44</v>
      </c>
      <c r="K192" s="1" t="s">
        <v>13</v>
      </c>
      <c r="L192" s="1" t="s">
        <v>12</v>
      </c>
      <c r="M192" s="7" t="s">
        <v>937</v>
      </c>
      <c r="N192" s="7" t="s">
        <v>937</v>
      </c>
      <c r="O192" s="7" t="s">
        <v>937</v>
      </c>
      <c r="P192" s="1" t="s">
        <v>936</v>
      </c>
      <c r="Q192" s="7" t="s">
        <v>937</v>
      </c>
      <c r="R192" s="1" t="s">
        <v>936</v>
      </c>
      <c r="S192" s="7" t="s">
        <v>937</v>
      </c>
      <c r="T192" s="1" t="s">
        <v>936</v>
      </c>
      <c r="U192" s="1" t="s">
        <v>936</v>
      </c>
      <c r="V192" s="7" t="s">
        <v>937</v>
      </c>
      <c r="W192" s="1" t="s">
        <v>935</v>
      </c>
      <c r="X192" s="1" t="s">
        <v>935</v>
      </c>
      <c r="Y192" s="1" t="s">
        <v>938</v>
      </c>
      <c r="Z192" s="1" t="s">
        <v>935</v>
      </c>
      <c r="AA192" s="1" t="s">
        <v>936</v>
      </c>
      <c r="AB192" s="1" t="s">
        <v>938</v>
      </c>
      <c r="AC192" s="1" t="s">
        <v>936</v>
      </c>
      <c r="AD192" s="1" t="s">
        <v>936</v>
      </c>
      <c r="AE192" s="1" t="s">
        <v>955</v>
      </c>
      <c r="AF192" s="1" t="s">
        <v>953</v>
      </c>
      <c r="AG192" s="1" t="s">
        <v>954</v>
      </c>
      <c r="AH192" s="1" t="s">
        <v>954</v>
      </c>
      <c r="AI192" s="1" t="s">
        <v>953</v>
      </c>
      <c r="AJ192" s="1" t="s">
        <v>955</v>
      </c>
      <c r="AK192" s="1" t="s">
        <v>953</v>
      </c>
      <c r="AL192" s="1" t="s">
        <v>954</v>
      </c>
      <c r="AM192" s="1" t="s">
        <v>953</v>
      </c>
      <c r="AN192" s="1" t="s">
        <v>953</v>
      </c>
      <c r="AO192" s="1" t="s">
        <v>954</v>
      </c>
      <c r="AP192" s="1" t="s">
        <v>955</v>
      </c>
      <c r="AQ192" s="1" t="s">
        <v>953</v>
      </c>
      <c r="AR192" s="1" t="s">
        <v>953</v>
      </c>
      <c r="AS192" s="1" t="s">
        <v>954</v>
      </c>
      <c r="AT192" s="1" t="s">
        <v>953</v>
      </c>
      <c r="AU192" s="1" t="s">
        <v>952</v>
      </c>
      <c r="AV192" s="1" t="s">
        <v>952</v>
      </c>
      <c r="AW192" s="1" t="s">
        <v>952</v>
      </c>
      <c r="AX192" s="1" t="s">
        <v>952</v>
      </c>
      <c r="AY192" s="7" t="s">
        <v>992</v>
      </c>
      <c r="AZ192" s="1" t="s">
        <v>117</v>
      </c>
      <c r="BA192" s="1" t="s">
        <v>117</v>
      </c>
      <c r="BB192" s="1" t="s">
        <v>203</v>
      </c>
      <c r="BC192" s="1" t="s">
        <v>203</v>
      </c>
    </row>
    <row r="193" spans="1:55" x14ac:dyDescent="0.3">
      <c r="A193" s="7" t="s">
        <v>928</v>
      </c>
      <c r="B193" s="1" t="s">
        <v>473</v>
      </c>
      <c r="C193" s="1">
        <v>3</v>
      </c>
      <c r="D193" s="1" t="s">
        <v>39</v>
      </c>
      <c r="E193" s="1" t="s">
        <v>13</v>
      </c>
      <c r="F193" s="1" t="s">
        <v>13</v>
      </c>
      <c r="G193" s="1" t="s">
        <v>13</v>
      </c>
      <c r="H193" s="1" t="s">
        <v>12</v>
      </c>
      <c r="I193" s="1" t="s">
        <v>12</v>
      </c>
      <c r="J193" s="1" t="s">
        <v>39</v>
      </c>
      <c r="K193" s="1" t="s">
        <v>12</v>
      </c>
      <c r="L193" s="1" t="s">
        <v>44</v>
      </c>
      <c r="M193" s="1" t="s">
        <v>935</v>
      </c>
      <c r="N193" s="1" t="s">
        <v>936</v>
      </c>
      <c r="O193" s="1" t="s">
        <v>935</v>
      </c>
      <c r="P193" s="1" t="s">
        <v>936</v>
      </c>
      <c r="Q193" s="1" t="s">
        <v>936</v>
      </c>
      <c r="R193" s="1" t="s">
        <v>936</v>
      </c>
      <c r="S193" s="1" t="s">
        <v>936</v>
      </c>
      <c r="T193" s="1" t="s">
        <v>938</v>
      </c>
      <c r="U193" s="1" t="s">
        <v>938</v>
      </c>
      <c r="V193" s="1" t="s">
        <v>938</v>
      </c>
      <c r="W193" s="1" t="s">
        <v>936</v>
      </c>
      <c r="X193" s="1" t="s">
        <v>935</v>
      </c>
      <c r="Y193" s="1" t="s">
        <v>935</v>
      </c>
      <c r="Z193" s="1" t="s">
        <v>935</v>
      </c>
      <c r="AA193" s="1" t="s">
        <v>935</v>
      </c>
      <c r="AB193" s="1" t="s">
        <v>938</v>
      </c>
      <c r="AC193" s="1" t="s">
        <v>936</v>
      </c>
      <c r="AD193" s="1" t="s">
        <v>936</v>
      </c>
      <c r="AE193" s="1" t="s">
        <v>954</v>
      </c>
      <c r="AF193" s="1" t="s">
        <v>953</v>
      </c>
      <c r="AG193" s="1" t="s">
        <v>954</v>
      </c>
      <c r="AH193" s="1" t="s">
        <v>953</v>
      </c>
      <c r="AI193" s="1" t="s">
        <v>954</v>
      </c>
      <c r="AJ193" s="1" t="s">
        <v>952</v>
      </c>
      <c r="AK193" s="1" t="s">
        <v>954</v>
      </c>
      <c r="AL193" s="1" t="s">
        <v>952</v>
      </c>
      <c r="AM193" s="1" t="s">
        <v>954</v>
      </c>
      <c r="AN193" s="1" t="s">
        <v>951</v>
      </c>
      <c r="AO193" s="1" t="s">
        <v>954</v>
      </c>
      <c r="AP193" s="1" t="s">
        <v>954</v>
      </c>
      <c r="AQ193" s="1" t="s">
        <v>954</v>
      </c>
      <c r="AR193" s="1" t="s">
        <v>951</v>
      </c>
      <c r="AS193" s="1" t="s">
        <v>952</v>
      </c>
      <c r="AT193" s="1" t="s">
        <v>954</v>
      </c>
      <c r="AU193" s="1" t="s">
        <v>951</v>
      </c>
      <c r="AV193" s="1" t="s">
        <v>952</v>
      </c>
      <c r="AW193" s="1" t="s">
        <v>954</v>
      </c>
      <c r="AX193" s="1" t="s">
        <v>954</v>
      </c>
      <c r="AY193" s="7" t="s">
        <v>992</v>
      </c>
      <c r="AZ193" s="1" t="s">
        <v>117</v>
      </c>
      <c r="BA193" s="1" t="s">
        <v>117</v>
      </c>
      <c r="BB193" s="1" t="s">
        <v>117</v>
      </c>
      <c r="BC193" s="1" t="s">
        <v>203</v>
      </c>
    </row>
    <row r="194" spans="1:55" x14ac:dyDescent="0.3">
      <c r="A194" s="7" t="s">
        <v>925</v>
      </c>
      <c r="B194" s="1" t="s">
        <v>473</v>
      </c>
      <c r="C194" s="1">
        <v>3</v>
      </c>
      <c r="D194" s="1" t="s">
        <v>13</v>
      </c>
      <c r="E194" s="1" t="s">
        <v>13</v>
      </c>
      <c r="F194" s="1" t="s">
        <v>12</v>
      </c>
      <c r="G194" s="1" t="s">
        <v>39</v>
      </c>
      <c r="H194" s="1" t="s">
        <v>13</v>
      </c>
      <c r="I194" s="1" t="s">
        <v>12</v>
      </c>
      <c r="J194" s="1" t="s">
        <v>39</v>
      </c>
      <c r="K194" s="1" t="s">
        <v>39</v>
      </c>
      <c r="L194" s="1" t="s">
        <v>12</v>
      </c>
      <c r="M194" s="1" t="s">
        <v>935</v>
      </c>
      <c r="N194" s="7" t="s">
        <v>937</v>
      </c>
      <c r="O194" s="7" t="s">
        <v>937</v>
      </c>
      <c r="P194" s="7" t="s">
        <v>937</v>
      </c>
      <c r="Q194" s="7" t="s">
        <v>937</v>
      </c>
      <c r="R194" s="7" t="s">
        <v>937</v>
      </c>
      <c r="S194" s="7" t="s">
        <v>937</v>
      </c>
      <c r="T194" s="1" t="s">
        <v>936</v>
      </c>
      <c r="U194" s="1" t="s">
        <v>938</v>
      </c>
      <c r="V194" s="1" t="s">
        <v>938</v>
      </c>
      <c r="W194" s="7" t="s">
        <v>937</v>
      </c>
      <c r="X194" s="1" t="s">
        <v>938</v>
      </c>
      <c r="Y194" s="1" t="s">
        <v>935</v>
      </c>
      <c r="Z194" s="1" t="s">
        <v>938</v>
      </c>
      <c r="AA194" s="7" t="s">
        <v>937</v>
      </c>
      <c r="AB194" s="7" t="s">
        <v>937</v>
      </c>
      <c r="AC194" s="7" t="s">
        <v>937</v>
      </c>
      <c r="AD194" s="7" t="s">
        <v>937</v>
      </c>
      <c r="AE194" s="1" t="s">
        <v>952</v>
      </c>
      <c r="AF194" s="1" t="s">
        <v>954</v>
      </c>
      <c r="AG194" s="1" t="s">
        <v>952</v>
      </c>
      <c r="AH194" s="1" t="s">
        <v>952</v>
      </c>
      <c r="AI194" s="1" t="s">
        <v>952</v>
      </c>
      <c r="AJ194" s="1" t="s">
        <v>952</v>
      </c>
      <c r="AK194" s="1" t="s">
        <v>954</v>
      </c>
      <c r="AL194" s="1" t="s">
        <v>954</v>
      </c>
      <c r="AM194" s="1" t="s">
        <v>955</v>
      </c>
      <c r="AN194" s="1" t="s">
        <v>951</v>
      </c>
      <c r="AO194" s="1" t="s">
        <v>954</v>
      </c>
      <c r="AP194" s="1" t="s">
        <v>953</v>
      </c>
      <c r="AQ194" s="1" t="s">
        <v>955</v>
      </c>
      <c r="AR194" s="1" t="s">
        <v>955</v>
      </c>
      <c r="AS194" s="1" t="s">
        <v>954</v>
      </c>
      <c r="AT194" s="1" t="s">
        <v>955</v>
      </c>
      <c r="AU194" s="1" t="s">
        <v>955</v>
      </c>
      <c r="AV194" s="1" t="s">
        <v>954</v>
      </c>
      <c r="AW194" s="1" t="s">
        <v>955</v>
      </c>
      <c r="AX194" s="1" t="s">
        <v>955</v>
      </c>
      <c r="AY194" s="7" t="s">
        <v>992</v>
      </c>
      <c r="AZ194" s="1" t="s">
        <v>203</v>
      </c>
      <c r="BA194" s="1" t="s">
        <v>203</v>
      </c>
      <c r="BB194" s="1" t="s">
        <v>203</v>
      </c>
      <c r="BC194" s="1" t="s">
        <v>203</v>
      </c>
    </row>
    <row r="195" spans="1:55" x14ac:dyDescent="0.3">
      <c r="A195" s="7" t="s">
        <v>925</v>
      </c>
      <c r="B195" s="1" t="s">
        <v>473</v>
      </c>
      <c r="C195" s="1">
        <v>4</v>
      </c>
      <c r="D195" s="1" t="s">
        <v>13</v>
      </c>
      <c r="E195" s="1" t="s">
        <v>13</v>
      </c>
      <c r="F195" s="1" t="s">
        <v>13</v>
      </c>
      <c r="G195" s="1" t="s">
        <v>13</v>
      </c>
      <c r="H195" s="1" t="s">
        <v>12</v>
      </c>
      <c r="I195" s="1" t="s">
        <v>13</v>
      </c>
      <c r="J195" s="1" t="s">
        <v>12</v>
      </c>
      <c r="K195" s="1" t="s">
        <v>13</v>
      </c>
      <c r="L195" s="1" t="s">
        <v>13</v>
      </c>
      <c r="M195" s="1" t="s">
        <v>935</v>
      </c>
      <c r="N195" s="1" t="s">
        <v>936</v>
      </c>
      <c r="O195" s="1" t="s">
        <v>936</v>
      </c>
      <c r="P195" s="1" t="s">
        <v>935</v>
      </c>
      <c r="Q195" s="1" t="s">
        <v>936</v>
      </c>
      <c r="R195" s="1" t="s">
        <v>936</v>
      </c>
      <c r="S195" s="1" t="s">
        <v>936</v>
      </c>
      <c r="T195" s="1" t="s">
        <v>936</v>
      </c>
      <c r="U195" s="1" t="s">
        <v>936</v>
      </c>
      <c r="V195" s="7" t="s">
        <v>937</v>
      </c>
      <c r="W195" s="1" t="s">
        <v>938</v>
      </c>
      <c r="X195" s="1" t="s">
        <v>936</v>
      </c>
      <c r="Y195" s="1" t="s">
        <v>936</v>
      </c>
      <c r="Z195" s="1" t="s">
        <v>935</v>
      </c>
      <c r="AA195" s="1" t="s">
        <v>938</v>
      </c>
      <c r="AB195" s="1" t="s">
        <v>938</v>
      </c>
      <c r="AC195" s="1" t="s">
        <v>938</v>
      </c>
      <c r="AD195" s="1" t="s">
        <v>935</v>
      </c>
      <c r="AE195" s="1" t="s">
        <v>952</v>
      </c>
      <c r="AF195" s="1" t="s">
        <v>953</v>
      </c>
      <c r="AG195" s="1" t="s">
        <v>952</v>
      </c>
      <c r="AH195" s="1" t="s">
        <v>952</v>
      </c>
      <c r="AI195" s="1" t="s">
        <v>952</v>
      </c>
      <c r="AJ195" s="1" t="s">
        <v>952</v>
      </c>
      <c r="AK195" s="1" t="s">
        <v>953</v>
      </c>
      <c r="AL195" s="1" t="s">
        <v>953</v>
      </c>
      <c r="AM195" s="1" t="s">
        <v>953</v>
      </c>
      <c r="AN195" s="1" t="s">
        <v>953</v>
      </c>
      <c r="AO195" s="1" t="s">
        <v>952</v>
      </c>
      <c r="AP195" s="1" t="s">
        <v>951</v>
      </c>
      <c r="AQ195" s="1" t="s">
        <v>952</v>
      </c>
      <c r="AR195" s="1" t="s">
        <v>952</v>
      </c>
      <c r="AS195" s="1" t="s">
        <v>952</v>
      </c>
      <c r="AT195" s="1" t="s">
        <v>951</v>
      </c>
      <c r="AU195" s="1" t="s">
        <v>951</v>
      </c>
      <c r="AV195" s="1" t="s">
        <v>951</v>
      </c>
      <c r="AW195" s="1" t="s">
        <v>951</v>
      </c>
      <c r="AX195" s="1" t="s">
        <v>951</v>
      </c>
      <c r="AY195" s="7" t="s">
        <v>992</v>
      </c>
      <c r="AZ195" s="1" t="s">
        <v>203</v>
      </c>
      <c r="BA195" s="1" t="s">
        <v>117</v>
      </c>
      <c r="BB195" s="1" t="s">
        <v>203</v>
      </c>
      <c r="BC195" s="1" t="s">
        <v>203</v>
      </c>
    </row>
    <row r="196" spans="1:55" x14ac:dyDescent="0.3">
      <c r="A196" s="7" t="s">
        <v>926</v>
      </c>
      <c r="B196" s="1" t="s">
        <v>473</v>
      </c>
      <c r="C196" s="1">
        <v>4</v>
      </c>
      <c r="D196" s="1" t="s">
        <v>13</v>
      </c>
      <c r="E196" s="1" t="s">
        <v>13</v>
      </c>
      <c r="F196" s="1" t="s">
        <v>39</v>
      </c>
      <c r="G196" s="1" t="s">
        <v>12</v>
      </c>
      <c r="H196" s="1" t="s">
        <v>12</v>
      </c>
      <c r="I196" s="1" t="s">
        <v>12</v>
      </c>
      <c r="J196" s="1" t="s">
        <v>13</v>
      </c>
      <c r="K196" s="1" t="s">
        <v>12</v>
      </c>
      <c r="L196" s="1" t="s">
        <v>13</v>
      </c>
      <c r="M196" s="1" t="s">
        <v>935</v>
      </c>
      <c r="N196" s="7" t="s">
        <v>937</v>
      </c>
      <c r="O196" s="1" t="s">
        <v>936</v>
      </c>
      <c r="P196" s="7" t="s">
        <v>937</v>
      </c>
      <c r="Q196" s="1" t="s">
        <v>936</v>
      </c>
      <c r="R196" s="7" t="s">
        <v>937</v>
      </c>
      <c r="S196" s="7" t="s">
        <v>937</v>
      </c>
      <c r="T196" s="7" t="s">
        <v>937</v>
      </c>
      <c r="U196" s="1" t="s">
        <v>936</v>
      </c>
      <c r="V196" s="7" t="s">
        <v>937</v>
      </c>
      <c r="W196" s="1" t="s">
        <v>936</v>
      </c>
      <c r="X196" s="7" t="s">
        <v>937</v>
      </c>
      <c r="Y196" s="7" t="s">
        <v>937</v>
      </c>
      <c r="Z196" s="1" t="s">
        <v>935</v>
      </c>
      <c r="AA196" s="7" t="s">
        <v>937</v>
      </c>
      <c r="AB196" s="1" t="s">
        <v>936</v>
      </c>
      <c r="AC196" s="1" t="s">
        <v>936</v>
      </c>
      <c r="AD196" s="1" t="s">
        <v>935</v>
      </c>
      <c r="AE196" s="1" t="s">
        <v>954</v>
      </c>
      <c r="AF196" s="1" t="s">
        <v>952</v>
      </c>
      <c r="AG196" s="1" t="s">
        <v>954</v>
      </c>
      <c r="AH196" s="1" t="s">
        <v>954</v>
      </c>
      <c r="AI196" s="1" t="s">
        <v>955</v>
      </c>
      <c r="AJ196" s="1" t="s">
        <v>954</v>
      </c>
      <c r="AK196" s="1" t="s">
        <v>952</v>
      </c>
      <c r="AL196" s="1" t="s">
        <v>952</v>
      </c>
      <c r="AM196" s="1" t="s">
        <v>952</v>
      </c>
      <c r="AN196" s="1" t="s">
        <v>951</v>
      </c>
      <c r="AO196" s="1" t="s">
        <v>954</v>
      </c>
      <c r="AP196" s="1" t="s">
        <v>954</v>
      </c>
      <c r="AQ196" s="1" t="s">
        <v>951</v>
      </c>
      <c r="AR196" s="1" t="s">
        <v>954</v>
      </c>
      <c r="AS196" s="1" t="s">
        <v>954</v>
      </c>
      <c r="AT196" s="1" t="s">
        <v>952</v>
      </c>
      <c r="AU196" s="1" t="s">
        <v>951</v>
      </c>
      <c r="AV196" s="1" t="s">
        <v>951</v>
      </c>
      <c r="AW196" s="1" t="s">
        <v>954</v>
      </c>
      <c r="AX196" s="1" t="s">
        <v>954</v>
      </c>
      <c r="AY196" s="7" t="s">
        <v>992</v>
      </c>
      <c r="AZ196" s="1" t="s">
        <v>203</v>
      </c>
      <c r="BA196" s="1" t="s">
        <v>117</v>
      </c>
      <c r="BB196" s="1" t="s">
        <v>203</v>
      </c>
      <c r="BC196" s="1" t="s">
        <v>203</v>
      </c>
    </row>
    <row r="197" spans="1:55" x14ac:dyDescent="0.3">
      <c r="A197" s="7" t="s">
        <v>928</v>
      </c>
      <c r="B197" s="1" t="s">
        <v>473</v>
      </c>
      <c r="C197" s="1">
        <v>4</v>
      </c>
      <c r="D197" s="1" t="s">
        <v>44</v>
      </c>
      <c r="E197" s="1" t="s">
        <v>12</v>
      </c>
      <c r="F197" s="1" t="s">
        <v>29</v>
      </c>
      <c r="G197" s="1" t="s">
        <v>44</v>
      </c>
      <c r="H197" s="1" t="s">
        <v>29</v>
      </c>
      <c r="I197" s="1" t="s">
        <v>29</v>
      </c>
      <c r="J197" s="1" t="s">
        <v>39</v>
      </c>
      <c r="K197" s="1" t="s">
        <v>12</v>
      </c>
      <c r="L197" s="1" t="s">
        <v>39</v>
      </c>
      <c r="M197" s="1" t="s">
        <v>935</v>
      </c>
      <c r="N197" s="1" t="s">
        <v>936</v>
      </c>
      <c r="O197" s="1" t="s">
        <v>935</v>
      </c>
      <c r="P197" s="1" t="s">
        <v>935</v>
      </c>
      <c r="Q197" s="1" t="s">
        <v>936</v>
      </c>
      <c r="R197" s="1" t="s">
        <v>938</v>
      </c>
      <c r="S197" s="7" t="s">
        <v>937</v>
      </c>
      <c r="T197" s="7" t="s">
        <v>937</v>
      </c>
      <c r="U197" s="1" t="s">
        <v>936</v>
      </c>
      <c r="V197" s="1" t="s">
        <v>935</v>
      </c>
      <c r="W197" s="1" t="s">
        <v>938</v>
      </c>
      <c r="X197" s="1" t="s">
        <v>938</v>
      </c>
      <c r="Y197" s="1" t="s">
        <v>935</v>
      </c>
      <c r="Z197" s="1" t="s">
        <v>935</v>
      </c>
      <c r="AA197" s="1" t="s">
        <v>938</v>
      </c>
      <c r="AB197" s="1" t="s">
        <v>938</v>
      </c>
      <c r="AC197" s="1" t="s">
        <v>938</v>
      </c>
      <c r="AD197" s="1" t="s">
        <v>935</v>
      </c>
      <c r="AE197" s="1" t="s">
        <v>954</v>
      </c>
      <c r="AF197" s="1" t="s">
        <v>954</v>
      </c>
      <c r="AG197" s="1" t="s">
        <v>954</v>
      </c>
      <c r="AH197" s="1" t="s">
        <v>954</v>
      </c>
      <c r="AI197" s="1" t="s">
        <v>955</v>
      </c>
      <c r="AJ197" s="1" t="s">
        <v>954</v>
      </c>
      <c r="AK197" s="1" t="s">
        <v>954</v>
      </c>
      <c r="AL197" s="1" t="s">
        <v>952</v>
      </c>
      <c r="AM197" s="1" t="s">
        <v>952</v>
      </c>
      <c r="AN197" s="1" t="s">
        <v>952</v>
      </c>
      <c r="AO197" s="1" t="s">
        <v>954</v>
      </c>
      <c r="AP197" s="1" t="s">
        <v>952</v>
      </c>
      <c r="AQ197" s="1" t="s">
        <v>951</v>
      </c>
      <c r="AR197" s="1" t="s">
        <v>952</v>
      </c>
      <c r="AS197" s="1" t="s">
        <v>953</v>
      </c>
      <c r="AT197" s="1" t="s">
        <v>953</v>
      </c>
      <c r="AU197" s="1" t="s">
        <v>953</v>
      </c>
      <c r="AV197" s="1" t="s">
        <v>951</v>
      </c>
      <c r="AW197" s="1" t="s">
        <v>955</v>
      </c>
      <c r="AX197" s="1" t="s">
        <v>952</v>
      </c>
      <c r="AY197" s="7" t="s">
        <v>992</v>
      </c>
      <c r="AZ197" s="1" t="s">
        <v>203</v>
      </c>
      <c r="BA197" s="1" t="s">
        <v>203</v>
      </c>
      <c r="BB197" s="1" t="s">
        <v>203</v>
      </c>
      <c r="BC197" s="1" t="s">
        <v>203</v>
      </c>
    </row>
    <row r="198" spans="1:55" x14ac:dyDescent="0.3">
      <c r="A198" s="7" t="s">
        <v>926</v>
      </c>
      <c r="B198" s="1" t="s">
        <v>473</v>
      </c>
      <c r="C198" s="1">
        <v>3</v>
      </c>
      <c r="D198" s="1" t="s">
        <v>39</v>
      </c>
      <c r="E198" s="1" t="s">
        <v>39</v>
      </c>
      <c r="F198" s="1" t="s">
        <v>12</v>
      </c>
      <c r="G198" s="1" t="s">
        <v>29</v>
      </c>
      <c r="H198" s="1" t="s">
        <v>29</v>
      </c>
      <c r="I198" s="1" t="s">
        <v>29</v>
      </c>
      <c r="J198" s="1" t="s">
        <v>29</v>
      </c>
      <c r="K198" s="1" t="s">
        <v>13</v>
      </c>
      <c r="L198" s="1" t="s">
        <v>12</v>
      </c>
      <c r="M198" s="1" t="s">
        <v>935</v>
      </c>
      <c r="N198" s="1" t="s">
        <v>936</v>
      </c>
      <c r="O198" s="1" t="s">
        <v>936</v>
      </c>
      <c r="P198" s="1" t="s">
        <v>936</v>
      </c>
      <c r="Q198" s="1" t="s">
        <v>936</v>
      </c>
      <c r="R198" s="1" t="s">
        <v>936</v>
      </c>
      <c r="S198" s="1" t="s">
        <v>936</v>
      </c>
      <c r="T198" s="1" t="s">
        <v>938</v>
      </c>
      <c r="U198" s="1" t="s">
        <v>938</v>
      </c>
      <c r="V198" s="1" t="s">
        <v>938</v>
      </c>
      <c r="W198" s="1" t="s">
        <v>938</v>
      </c>
      <c r="X198" s="1" t="s">
        <v>935</v>
      </c>
      <c r="Y198" s="1" t="s">
        <v>935</v>
      </c>
      <c r="Z198" s="1" t="s">
        <v>938</v>
      </c>
      <c r="AA198" s="1" t="s">
        <v>938</v>
      </c>
      <c r="AB198" s="1" t="s">
        <v>938</v>
      </c>
      <c r="AC198" s="1" t="s">
        <v>936</v>
      </c>
      <c r="AD198" s="1" t="s">
        <v>936</v>
      </c>
      <c r="AE198" s="1" t="s">
        <v>955</v>
      </c>
      <c r="AF198" s="1" t="s">
        <v>955</v>
      </c>
      <c r="AG198" s="1" t="s">
        <v>955</v>
      </c>
      <c r="AH198" s="1" t="s">
        <v>955</v>
      </c>
      <c r="AI198" s="1" t="s">
        <v>955</v>
      </c>
      <c r="AJ198" s="1" t="s">
        <v>955</v>
      </c>
      <c r="AK198" s="1" t="s">
        <v>953</v>
      </c>
      <c r="AL198" s="1" t="s">
        <v>954</v>
      </c>
      <c r="AM198" s="1" t="s">
        <v>955</v>
      </c>
      <c r="AN198" s="1" t="s">
        <v>954</v>
      </c>
      <c r="AO198" s="1" t="s">
        <v>954</v>
      </c>
      <c r="AP198" s="1" t="s">
        <v>955</v>
      </c>
      <c r="AQ198" s="1" t="s">
        <v>954</v>
      </c>
      <c r="AR198" s="1" t="s">
        <v>953</v>
      </c>
      <c r="AS198" s="1" t="s">
        <v>954</v>
      </c>
      <c r="AT198" s="1" t="s">
        <v>955</v>
      </c>
      <c r="AU198" s="1" t="s">
        <v>952</v>
      </c>
      <c r="AV198" s="1" t="s">
        <v>952</v>
      </c>
      <c r="AW198" s="1" t="s">
        <v>954</v>
      </c>
      <c r="AX198" s="1" t="s">
        <v>955</v>
      </c>
      <c r="AY198" s="7" t="s">
        <v>992</v>
      </c>
      <c r="AZ198" s="1" t="s">
        <v>203</v>
      </c>
      <c r="BA198" s="1" t="s">
        <v>203</v>
      </c>
      <c r="BB198" s="1" t="s">
        <v>203</v>
      </c>
      <c r="BC198" s="1" t="s">
        <v>203</v>
      </c>
    </row>
    <row r="199" spans="1:55" x14ac:dyDescent="0.3">
      <c r="A199" s="7" t="s">
        <v>925</v>
      </c>
      <c r="B199" s="1" t="s">
        <v>473</v>
      </c>
      <c r="C199" s="1">
        <v>5</v>
      </c>
      <c r="D199" s="1" t="s">
        <v>13</v>
      </c>
      <c r="E199" s="1" t="s">
        <v>13</v>
      </c>
      <c r="F199" s="1" t="s">
        <v>13</v>
      </c>
      <c r="G199" s="1" t="s">
        <v>44</v>
      </c>
      <c r="H199" s="1" t="s">
        <v>13</v>
      </c>
      <c r="I199" s="1" t="s">
        <v>39</v>
      </c>
      <c r="J199" s="1" t="s">
        <v>44</v>
      </c>
      <c r="K199" s="1" t="s">
        <v>44</v>
      </c>
      <c r="L199" s="1" t="s">
        <v>44</v>
      </c>
      <c r="M199" s="1" t="s">
        <v>935</v>
      </c>
      <c r="N199" s="7" t="s">
        <v>937</v>
      </c>
      <c r="O199" s="1" t="s">
        <v>936</v>
      </c>
      <c r="P199" s="7" t="s">
        <v>937</v>
      </c>
      <c r="Q199" s="7" t="s">
        <v>937</v>
      </c>
      <c r="R199" s="7" t="s">
        <v>937</v>
      </c>
      <c r="S199" s="7" t="s">
        <v>937</v>
      </c>
      <c r="T199" s="7" t="s">
        <v>937</v>
      </c>
      <c r="U199" s="1" t="s">
        <v>938</v>
      </c>
      <c r="V199" s="7" t="s">
        <v>937</v>
      </c>
      <c r="W199" s="1" t="s">
        <v>936</v>
      </c>
      <c r="X199" s="1" t="s">
        <v>935</v>
      </c>
      <c r="Y199" s="7" t="s">
        <v>937</v>
      </c>
      <c r="Z199" s="7" t="s">
        <v>937</v>
      </c>
      <c r="AA199" s="7" t="s">
        <v>937</v>
      </c>
      <c r="AB199" s="7" t="s">
        <v>937</v>
      </c>
      <c r="AC199" s="7" t="s">
        <v>937</v>
      </c>
      <c r="AD199" s="1" t="s">
        <v>936</v>
      </c>
      <c r="AE199" s="1" t="s">
        <v>955</v>
      </c>
      <c r="AF199" s="1" t="s">
        <v>952</v>
      </c>
      <c r="AG199" s="1" t="s">
        <v>952</v>
      </c>
      <c r="AH199" s="1" t="s">
        <v>954</v>
      </c>
      <c r="AI199" s="1" t="s">
        <v>953</v>
      </c>
      <c r="AJ199" s="1" t="s">
        <v>953</v>
      </c>
      <c r="AK199" s="1" t="s">
        <v>952</v>
      </c>
      <c r="AL199" s="1" t="s">
        <v>952</v>
      </c>
      <c r="AM199" s="1" t="s">
        <v>952</v>
      </c>
      <c r="AN199" s="1" t="s">
        <v>952</v>
      </c>
      <c r="AO199" s="1" t="s">
        <v>953</v>
      </c>
      <c r="AP199" s="1" t="s">
        <v>952</v>
      </c>
      <c r="AQ199" s="1" t="s">
        <v>951</v>
      </c>
      <c r="AR199" s="1" t="s">
        <v>954</v>
      </c>
      <c r="AS199" s="1" t="s">
        <v>952</v>
      </c>
      <c r="AT199" s="1" t="s">
        <v>952</v>
      </c>
      <c r="AU199" s="1" t="s">
        <v>951</v>
      </c>
      <c r="AV199" s="1" t="s">
        <v>951</v>
      </c>
      <c r="AW199" s="1" t="s">
        <v>951</v>
      </c>
      <c r="AX199" s="1" t="s">
        <v>951</v>
      </c>
      <c r="AY199" s="7" t="s">
        <v>992</v>
      </c>
      <c r="AZ199" s="1" t="s">
        <v>117</v>
      </c>
      <c r="BA199" s="1" t="s">
        <v>117</v>
      </c>
      <c r="BB199" s="1" t="s">
        <v>203</v>
      </c>
      <c r="BC199" s="1" t="s">
        <v>117</v>
      </c>
    </row>
    <row r="200" spans="1:55" x14ac:dyDescent="0.3">
      <c r="A200" s="7" t="s">
        <v>927</v>
      </c>
      <c r="B200" s="1" t="s">
        <v>474</v>
      </c>
      <c r="C200" s="1">
        <v>3</v>
      </c>
      <c r="D200" s="1" t="s">
        <v>44</v>
      </c>
      <c r="E200" s="1" t="s">
        <v>44</v>
      </c>
      <c r="F200" s="1" t="s">
        <v>44</v>
      </c>
      <c r="G200" s="1" t="s">
        <v>44</v>
      </c>
      <c r="H200" s="1" t="s">
        <v>44</v>
      </c>
      <c r="I200" s="1" t="s">
        <v>44</v>
      </c>
      <c r="J200" s="1" t="s">
        <v>44</v>
      </c>
      <c r="K200" s="1" t="s">
        <v>44</v>
      </c>
      <c r="L200" s="1" t="s">
        <v>44</v>
      </c>
      <c r="M200" s="7" t="s">
        <v>937</v>
      </c>
      <c r="N200" s="7" t="s">
        <v>937</v>
      </c>
      <c r="O200" s="7" t="s">
        <v>937</v>
      </c>
      <c r="P200" s="7" t="s">
        <v>937</v>
      </c>
      <c r="Q200" s="7" t="s">
        <v>937</v>
      </c>
      <c r="R200" s="7" t="s">
        <v>937</v>
      </c>
      <c r="S200" s="1" t="s">
        <v>936</v>
      </c>
      <c r="T200" s="1" t="s">
        <v>936</v>
      </c>
      <c r="U200" s="1" t="s">
        <v>936</v>
      </c>
      <c r="V200" s="7" t="s">
        <v>937</v>
      </c>
      <c r="W200" s="7" t="s">
        <v>937</v>
      </c>
      <c r="X200" s="7" t="s">
        <v>937</v>
      </c>
      <c r="Y200" s="7" t="s">
        <v>937</v>
      </c>
      <c r="Z200" s="7" t="s">
        <v>937</v>
      </c>
      <c r="AA200" s="7" t="s">
        <v>937</v>
      </c>
      <c r="AB200" s="7" t="s">
        <v>937</v>
      </c>
      <c r="AC200" s="7" t="s">
        <v>937</v>
      </c>
      <c r="AD200" s="7" t="s">
        <v>937</v>
      </c>
      <c r="AE200" s="1" t="s">
        <v>953</v>
      </c>
      <c r="AF200" s="1" t="s">
        <v>952</v>
      </c>
      <c r="AG200" s="1" t="s">
        <v>955</v>
      </c>
      <c r="AH200" s="1" t="s">
        <v>955</v>
      </c>
      <c r="AI200" s="1" t="s">
        <v>953</v>
      </c>
      <c r="AJ200" s="1" t="s">
        <v>953</v>
      </c>
      <c r="AK200" s="1" t="s">
        <v>955</v>
      </c>
      <c r="AL200" s="1" t="s">
        <v>955</v>
      </c>
      <c r="AM200" s="1" t="s">
        <v>955</v>
      </c>
      <c r="AN200" s="1" t="s">
        <v>955</v>
      </c>
      <c r="AO200" s="1" t="s">
        <v>955</v>
      </c>
      <c r="AP200" s="1" t="s">
        <v>955</v>
      </c>
      <c r="AQ200" s="1" t="s">
        <v>955</v>
      </c>
      <c r="AR200" s="1" t="s">
        <v>955</v>
      </c>
      <c r="AS200" s="1" t="s">
        <v>955</v>
      </c>
      <c r="AT200" s="1" t="s">
        <v>955</v>
      </c>
      <c r="AU200" s="1" t="s">
        <v>955</v>
      </c>
      <c r="AV200" s="1" t="s">
        <v>955</v>
      </c>
      <c r="AW200" s="1" t="s">
        <v>955</v>
      </c>
      <c r="AX200" s="1" t="s">
        <v>955</v>
      </c>
      <c r="AY200" s="7" t="s">
        <v>992</v>
      </c>
      <c r="AZ200" s="1" t="s">
        <v>203</v>
      </c>
      <c r="BA200" s="1" t="s">
        <v>117</v>
      </c>
      <c r="BB200" s="1" t="s">
        <v>203</v>
      </c>
      <c r="BC200" s="1" t="s">
        <v>203</v>
      </c>
    </row>
    <row r="201" spans="1:55" x14ac:dyDescent="0.3">
      <c r="A201" s="7" t="s">
        <v>927</v>
      </c>
      <c r="B201" s="1" t="s">
        <v>473</v>
      </c>
      <c r="C201" s="1">
        <v>3</v>
      </c>
      <c r="D201" s="1" t="s">
        <v>13</v>
      </c>
      <c r="E201" s="1" t="s">
        <v>13</v>
      </c>
      <c r="F201" s="1" t="s">
        <v>13</v>
      </c>
      <c r="G201" s="1" t="s">
        <v>13</v>
      </c>
      <c r="H201" s="1" t="s">
        <v>39</v>
      </c>
      <c r="I201" s="1" t="s">
        <v>39</v>
      </c>
      <c r="J201" s="1" t="s">
        <v>39</v>
      </c>
      <c r="K201" s="1" t="s">
        <v>39</v>
      </c>
      <c r="L201" s="1" t="s">
        <v>39</v>
      </c>
      <c r="M201" s="1" t="s">
        <v>936</v>
      </c>
      <c r="N201" s="1" t="s">
        <v>936</v>
      </c>
      <c r="O201" s="1" t="s">
        <v>936</v>
      </c>
      <c r="P201" s="1" t="s">
        <v>936</v>
      </c>
      <c r="Q201" s="1" t="s">
        <v>936</v>
      </c>
      <c r="R201" s="1" t="s">
        <v>936</v>
      </c>
      <c r="S201" s="1" t="s">
        <v>936</v>
      </c>
      <c r="T201" s="1" t="s">
        <v>936</v>
      </c>
      <c r="U201" s="1" t="s">
        <v>936</v>
      </c>
      <c r="V201" s="1" t="s">
        <v>936</v>
      </c>
      <c r="W201" s="1" t="s">
        <v>936</v>
      </c>
      <c r="X201" s="1" t="s">
        <v>936</v>
      </c>
      <c r="Y201" s="1" t="s">
        <v>936</v>
      </c>
      <c r="Z201" s="1" t="s">
        <v>936</v>
      </c>
      <c r="AA201" s="1" t="s">
        <v>936</v>
      </c>
      <c r="AB201" s="1" t="s">
        <v>936</v>
      </c>
      <c r="AC201" s="1" t="s">
        <v>936</v>
      </c>
      <c r="AD201" s="1" t="s">
        <v>936</v>
      </c>
      <c r="AE201" s="1" t="s">
        <v>954</v>
      </c>
      <c r="AF201" s="1" t="s">
        <v>954</v>
      </c>
      <c r="AG201" s="1" t="s">
        <v>954</v>
      </c>
      <c r="AH201" s="1" t="s">
        <v>954</v>
      </c>
      <c r="AI201" s="1" t="s">
        <v>954</v>
      </c>
      <c r="AJ201" s="1" t="s">
        <v>954</v>
      </c>
      <c r="AK201" s="1" t="s">
        <v>954</v>
      </c>
      <c r="AL201" s="1" t="s">
        <v>954</v>
      </c>
      <c r="AM201" s="1" t="s">
        <v>954</v>
      </c>
      <c r="AN201" s="1" t="s">
        <v>954</v>
      </c>
      <c r="AO201" s="1" t="s">
        <v>954</v>
      </c>
      <c r="AP201" s="1" t="s">
        <v>954</v>
      </c>
      <c r="AQ201" s="1" t="s">
        <v>954</v>
      </c>
      <c r="AR201" s="1" t="s">
        <v>954</v>
      </c>
      <c r="AS201" s="1" t="s">
        <v>954</v>
      </c>
      <c r="AT201" s="1" t="s">
        <v>954</v>
      </c>
      <c r="AU201" s="1" t="s">
        <v>954</v>
      </c>
      <c r="AV201" s="1" t="s">
        <v>954</v>
      </c>
      <c r="AW201" s="1" t="s">
        <v>954</v>
      </c>
      <c r="AX201" s="1" t="s">
        <v>954</v>
      </c>
      <c r="AY201" s="7" t="s">
        <v>992</v>
      </c>
      <c r="AZ201" s="1" t="s">
        <v>203</v>
      </c>
      <c r="BA201" s="1" t="s">
        <v>203</v>
      </c>
      <c r="BB201" s="1" t="s">
        <v>203</v>
      </c>
      <c r="BC201" s="1" t="s">
        <v>203</v>
      </c>
    </row>
    <row r="202" spans="1:55" x14ac:dyDescent="0.3">
      <c r="A202" s="7" t="s">
        <v>925</v>
      </c>
      <c r="B202" s="1" t="s">
        <v>473</v>
      </c>
      <c r="C202" s="1">
        <v>3</v>
      </c>
      <c r="D202" s="1" t="s">
        <v>12</v>
      </c>
      <c r="E202" s="1" t="s">
        <v>13</v>
      </c>
      <c r="F202" s="1" t="s">
        <v>13</v>
      </c>
      <c r="G202" s="1" t="s">
        <v>13</v>
      </c>
      <c r="H202" s="1" t="s">
        <v>29</v>
      </c>
      <c r="I202" s="1" t="s">
        <v>29</v>
      </c>
      <c r="J202" s="1" t="s">
        <v>12</v>
      </c>
      <c r="K202" s="1" t="s">
        <v>12</v>
      </c>
      <c r="L202" s="1" t="s">
        <v>13</v>
      </c>
      <c r="M202" s="1" t="s">
        <v>935</v>
      </c>
      <c r="N202" s="1" t="s">
        <v>936</v>
      </c>
      <c r="O202" s="1" t="s">
        <v>936</v>
      </c>
      <c r="P202" s="1" t="s">
        <v>936</v>
      </c>
      <c r="Q202" s="1" t="s">
        <v>936</v>
      </c>
      <c r="R202" s="7" t="s">
        <v>937</v>
      </c>
      <c r="S202" s="1" t="s">
        <v>938</v>
      </c>
      <c r="T202" s="1" t="s">
        <v>936</v>
      </c>
      <c r="U202" s="1" t="s">
        <v>938</v>
      </c>
      <c r="V202" s="1" t="s">
        <v>938</v>
      </c>
      <c r="W202" s="1" t="s">
        <v>936</v>
      </c>
      <c r="X202" s="1" t="s">
        <v>938</v>
      </c>
      <c r="Y202" s="1" t="s">
        <v>936</v>
      </c>
      <c r="Z202" s="1" t="s">
        <v>938</v>
      </c>
      <c r="AA202" s="1" t="s">
        <v>938</v>
      </c>
      <c r="AB202" s="1" t="s">
        <v>936</v>
      </c>
      <c r="AC202" s="7" t="s">
        <v>937</v>
      </c>
      <c r="AD202" s="1" t="s">
        <v>938</v>
      </c>
      <c r="AE202" s="1" t="s">
        <v>952</v>
      </c>
      <c r="AF202" s="1" t="s">
        <v>952</v>
      </c>
      <c r="AG202" s="1" t="s">
        <v>952</v>
      </c>
      <c r="AH202" s="1" t="s">
        <v>952</v>
      </c>
      <c r="AI202" s="1" t="s">
        <v>952</v>
      </c>
      <c r="AJ202" s="1" t="s">
        <v>952</v>
      </c>
      <c r="AK202" s="1" t="s">
        <v>951</v>
      </c>
      <c r="AL202" s="1" t="s">
        <v>952</v>
      </c>
      <c r="AM202" s="1" t="s">
        <v>951</v>
      </c>
      <c r="AN202" s="1" t="s">
        <v>951</v>
      </c>
      <c r="AO202" s="1" t="s">
        <v>952</v>
      </c>
      <c r="AP202" s="1" t="s">
        <v>952</v>
      </c>
      <c r="AQ202" s="1" t="s">
        <v>952</v>
      </c>
      <c r="AR202" s="1" t="s">
        <v>952</v>
      </c>
      <c r="AS202" s="1" t="s">
        <v>952</v>
      </c>
      <c r="AT202" s="1" t="s">
        <v>952</v>
      </c>
      <c r="AU202" s="1" t="s">
        <v>951</v>
      </c>
      <c r="AV202" s="1" t="s">
        <v>952</v>
      </c>
      <c r="AW202" s="1" t="s">
        <v>951</v>
      </c>
      <c r="AX202" s="1" t="s">
        <v>955</v>
      </c>
      <c r="AY202" s="7" t="s">
        <v>993</v>
      </c>
      <c r="AZ202" s="1" t="s">
        <v>117</v>
      </c>
      <c r="BA202" s="1" t="s">
        <v>117</v>
      </c>
      <c r="BB202" s="1" t="s">
        <v>117</v>
      </c>
      <c r="BC202" s="1" t="s">
        <v>203</v>
      </c>
    </row>
    <row r="203" spans="1:55" x14ac:dyDescent="0.3">
      <c r="A203" s="7" t="s">
        <v>928</v>
      </c>
      <c r="B203" s="1" t="s">
        <v>473</v>
      </c>
      <c r="C203" s="1">
        <v>3</v>
      </c>
      <c r="D203" s="1" t="s">
        <v>13</v>
      </c>
      <c r="E203" s="1" t="s">
        <v>13</v>
      </c>
      <c r="F203" s="1" t="s">
        <v>13</v>
      </c>
      <c r="G203" s="1" t="s">
        <v>39</v>
      </c>
      <c r="H203" s="1" t="s">
        <v>12</v>
      </c>
      <c r="I203" s="1" t="s">
        <v>12</v>
      </c>
      <c r="J203" s="1" t="s">
        <v>39</v>
      </c>
      <c r="K203" s="1" t="s">
        <v>39</v>
      </c>
      <c r="L203" s="1" t="s">
        <v>39</v>
      </c>
      <c r="M203" s="1" t="s">
        <v>935</v>
      </c>
      <c r="N203" s="1" t="s">
        <v>936</v>
      </c>
      <c r="O203" s="1" t="s">
        <v>936</v>
      </c>
      <c r="P203" s="7" t="s">
        <v>937</v>
      </c>
      <c r="Q203" s="1" t="s">
        <v>936</v>
      </c>
      <c r="R203" s="1" t="s">
        <v>936</v>
      </c>
      <c r="S203" s="1" t="s">
        <v>936</v>
      </c>
      <c r="T203" s="1" t="s">
        <v>936</v>
      </c>
      <c r="U203" s="1" t="s">
        <v>938</v>
      </c>
      <c r="V203" s="1" t="s">
        <v>938</v>
      </c>
      <c r="W203" s="1" t="s">
        <v>936</v>
      </c>
      <c r="X203" s="1" t="s">
        <v>935</v>
      </c>
      <c r="Y203" s="1" t="s">
        <v>935</v>
      </c>
      <c r="Z203" s="1" t="s">
        <v>935</v>
      </c>
      <c r="AA203" s="1" t="s">
        <v>935</v>
      </c>
      <c r="AB203" s="1" t="s">
        <v>938</v>
      </c>
      <c r="AC203" s="1" t="s">
        <v>936</v>
      </c>
      <c r="AD203" s="1" t="s">
        <v>936</v>
      </c>
      <c r="AE203" s="1" t="s">
        <v>954</v>
      </c>
      <c r="AF203" s="1" t="s">
        <v>953</v>
      </c>
      <c r="AG203" s="1" t="s">
        <v>954</v>
      </c>
      <c r="AH203" s="1" t="s">
        <v>954</v>
      </c>
      <c r="AI203" s="1" t="s">
        <v>954</v>
      </c>
      <c r="AJ203" s="1" t="s">
        <v>954</v>
      </c>
      <c r="AK203" s="1" t="s">
        <v>954</v>
      </c>
      <c r="AL203" s="1" t="s">
        <v>954</v>
      </c>
      <c r="AM203" s="1" t="s">
        <v>954</v>
      </c>
      <c r="AN203" s="1" t="s">
        <v>954</v>
      </c>
      <c r="AO203" s="1" t="s">
        <v>954</v>
      </c>
      <c r="AP203" s="1" t="s">
        <v>955</v>
      </c>
      <c r="AQ203" s="1" t="s">
        <v>955</v>
      </c>
      <c r="AR203" s="1" t="s">
        <v>954</v>
      </c>
      <c r="AS203" s="1" t="s">
        <v>954</v>
      </c>
      <c r="AT203" s="1" t="s">
        <v>954</v>
      </c>
      <c r="AU203" s="1" t="s">
        <v>953</v>
      </c>
      <c r="AV203" s="1" t="s">
        <v>952</v>
      </c>
      <c r="AW203" s="1" t="s">
        <v>953</v>
      </c>
      <c r="AX203" s="1" t="s">
        <v>953</v>
      </c>
      <c r="AY203" s="7" t="s">
        <v>993</v>
      </c>
      <c r="AZ203" s="1" t="s">
        <v>203</v>
      </c>
      <c r="BA203" s="1" t="s">
        <v>117</v>
      </c>
      <c r="BB203" s="1" t="s">
        <v>203</v>
      </c>
      <c r="BC203" s="1" t="s">
        <v>203</v>
      </c>
    </row>
    <row r="204" spans="1:55" x14ac:dyDescent="0.3">
      <c r="A204" s="7" t="s">
        <v>928</v>
      </c>
      <c r="B204" s="1" t="s">
        <v>473</v>
      </c>
      <c r="C204" s="1">
        <v>3</v>
      </c>
      <c r="D204" s="1" t="s">
        <v>12</v>
      </c>
      <c r="E204" s="1" t="s">
        <v>29</v>
      </c>
      <c r="F204" s="1" t="s">
        <v>12</v>
      </c>
      <c r="G204" s="1" t="s">
        <v>12</v>
      </c>
      <c r="H204" s="1" t="s">
        <v>29</v>
      </c>
      <c r="I204" s="1" t="s">
        <v>29</v>
      </c>
      <c r="J204" s="1" t="s">
        <v>12</v>
      </c>
      <c r="K204" s="1" t="s">
        <v>29</v>
      </c>
      <c r="L204" s="1" t="s">
        <v>29</v>
      </c>
      <c r="M204" s="1" t="s">
        <v>935</v>
      </c>
      <c r="N204" s="1" t="s">
        <v>936</v>
      </c>
      <c r="O204" s="1" t="s">
        <v>936</v>
      </c>
      <c r="P204" s="1" t="s">
        <v>936</v>
      </c>
      <c r="Q204" s="1" t="s">
        <v>936</v>
      </c>
      <c r="R204" s="1" t="s">
        <v>936</v>
      </c>
      <c r="S204" s="1" t="s">
        <v>936</v>
      </c>
      <c r="T204" s="1" t="s">
        <v>936</v>
      </c>
      <c r="U204" s="1" t="s">
        <v>936</v>
      </c>
      <c r="V204" s="1" t="s">
        <v>938</v>
      </c>
      <c r="W204" s="1" t="s">
        <v>936</v>
      </c>
      <c r="X204" s="1" t="s">
        <v>935</v>
      </c>
      <c r="Y204" s="1" t="s">
        <v>935</v>
      </c>
      <c r="Z204" s="1" t="s">
        <v>935</v>
      </c>
      <c r="AA204" s="1" t="s">
        <v>938</v>
      </c>
      <c r="AB204" s="1" t="s">
        <v>936</v>
      </c>
      <c r="AC204" s="1" t="s">
        <v>936</v>
      </c>
      <c r="AD204" s="1" t="s">
        <v>936</v>
      </c>
      <c r="AE204" s="1" t="s">
        <v>953</v>
      </c>
      <c r="AF204" s="1" t="s">
        <v>953</v>
      </c>
      <c r="AG204" s="1" t="s">
        <v>953</v>
      </c>
      <c r="AH204" s="1" t="s">
        <v>953</v>
      </c>
      <c r="AI204" s="1" t="s">
        <v>954</v>
      </c>
      <c r="AJ204" s="1" t="s">
        <v>954</v>
      </c>
      <c r="AK204" s="1" t="s">
        <v>951</v>
      </c>
      <c r="AL204" s="1" t="s">
        <v>951</v>
      </c>
      <c r="AM204" s="1" t="s">
        <v>951</v>
      </c>
      <c r="AN204" s="1" t="s">
        <v>951</v>
      </c>
      <c r="AO204" s="1" t="s">
        <v>951</v>
      </c>
      <c r="AP204" s="1" t="s">
        <v>951</v>
      </c>
      <c r="AQ204" s="1" t="s">
        <v>951</v>
      </c>
      <c r="AR204" s="1" t="s">
        <v>951</v>
      </c>
      <c r="AS204" s="1" t="s">
        <v>951</v>
      </c>
      <c r="AT204" s="1" t="s">
        <v>951</v>
      </c>
      <c r="AU204" s="1" t="s">
        <v>951</v>
      </c>
      <c r="AV204" s="1" t="s">
        <v>951</v>
      </c>
      <c r="AW204" s="1" t="s">
        <v>952</v>
      </c>
      <c r="AX204" s="1" t="s">
        <v>952</v>
      </c>
      <c r="AY204" s="7" t="s">
        <v>993</v>
      </c>
      <c r="AZ204" s="1" t="s">
        <v>117</v>
      </c>
      <c r="BA204" s="1" t="s">
        <v>117</v>
      </c>
      <c r="BB204" s="1" t="s">
        <v>117</v>
      </c>
      <c r="BC204" s="1" t="s">
        <v>203</v>
      </c>
    </row>
    <row r="205" spans="1:55" x14ac:dyDescent="0.3">
      <c r="A205" s="7" t="s">
        <v>928</v>
      </c>
      <c r="B205" s="1" t="s">
        <v>473</v>
      </c>
      <c r="C205" s="1">
        <v>5</v>
      </c>
      <c r="D205" s="1" t="s">
        <v>13</v>
      </c>
      <c r="E205" s="1" t="s">
        <v>13</v>
      </c>
      <c r="F205" s="1" t="s">
        <v>13</v>
      </c>
      <c r="G205" s="1" t="s">
        <v>39</v>
      </c>
      <c r="H205" s="1" t="s">
        <v>39</v>
      </c>
      <c r="I205" s="1" t="s">
        <v>39</v>
      </c>
      <c r="J205" s="1" t="s">
        <v>13</v>
      </c>
      <c r="K205" s="1" t="s">
        <v>13</v>
      </c>
      <c r="L205" s="1" t="s">
        <v>13</v>
      </c>
      <c r="M205" s="1" t="s">
        <v>935</v>
      </c>
      <c r="N205" s="7" t="s">
        <v>937</v>
      </c>
      <c r="O205" s="7" t="s">
        <v>937</v>
      </c>
      <c r="P205" s="7" t="s">
        <v>937</v>
      </c>
      <c r="Q205" s="7" t="s">
        <v>937</v>
      </c>
      <c r="R205" s="7" t="s">
        <v>937</v>
      </c>
      <c r="S205" s="7" t="s">
        <v>937</v>
      </c>
      <c r="T205" s="7" t="s">
        <v>937</v>
      </c>
      <c r="U205" s="7" t="s">
        <v>937</v>
      </c>
      <c r="V205" s="7" t="s">
        <v>937</v>
      </c>
      <c r="W205" s="7" t="s">
        <v>937</v>
      </c>
      <c r="X205" s="7" t="s">
        <v>937</v>
      </c>
      <c r="Y205" s="7" t="s">
        <v>937</v>
      </c>
      <c r="Z205" s="1" t="s">
        <v>938</v>
      </c>
      <c r="AA205" s="7" t="s">
        <v>937</v>
      </c>
      <c r="AB205" s="7" t="s">
        <v>937</v>
      </c>
      <c r="AC205" s="7" t="s">
        <v>937</v>
      </c>
      <c r="AD205" s="7" t="s">
        <v>937</v>
      </c>
      <c r="AE205" s="1" t="s">
        <v>952</v>
      </c>
      <c r="AF205" s="1" t="s">
        <v>952</v>
      </c>
      <c r="AG205" s="1" t="s">
        <v>952</v>
      </c>
      <c r="AH205" s="1" t="s">
        <v>952</v>
      </c>
      <c r="AI205" s="1" t="s">
        <v>951</v>
      </c>
      <c r="AJ205" s="1" t="s">
        <v>951</v>
      </c>
      <c r="AK205" s="1" t="s">
        <v>951</v>
      </c>
      <c r="AL205" s="1" t="s">
        <v>951</v>
      </c>
      <c r="AM205" s="1" t="s">
        <v>951</v>
      </c>
      <c r="AN205" s="1" t="s">
        <v>951</v>
      </c>
      <c r="AO205" s="1" t="s">
        <v>954</v>
      </c>
      <c r="AP205" s="1" t="s">
        <v>954</v>
      </c>
      <c r="AQ205" s="1" t="s">
        <v>954</v>
      </c>
      <c r="AR205" s="1" t="s">
        <v>954</v>
      </c>
      <c r="AS205" s="1" t="s">
        <v>954</v>
      </c>
      <c r="AT205" s="1" t="s">
        <v>954</v>
      </c>
      <c r="AU205" s="1" t="s">
        <v>954</v>
      </c>
      <c r="AV205" s="1" t="s">
        <v>951</v>
      </c>
      <c r="AW205" s="1" t="s">
        <v>952</v>
      </c>
      <c r="AX205" s="1" t="s">
        <v>952</v>
      </c>
      <c r="AY205" s="7" t="s">
        <v>993</v>
      </c>
      <c r="AZ205" s="1" t="s">
        <v>203</v>
      </c>
      <c r="BA205" s="1" t="s">
        <v>117</v>
      </c>
      <c r="BB205" s="1" t="s">
        <v>203</v>
      </c>
      <c r="BC205" s="1" t="s">
        <v>203</v>
      </c>
    </row>
    <row r="206" spans="1:55" x14ac:dyDescent="0.3">
      <c r="A206" s="7" t="s">
        <v>928</v>
      </c>
      <c r="B206" s="1" t="s">
        <v>473</v>
      </c>
      <c r="C206" s="1">
        <v>2</v>
      </c>
      <c r="D206" s="1" t="s">
        <v>12</v>
      </c>
      <c r="E206" s="1" t="s">
        <v>44</v>
      </c>
      <c r="F206" s="1" t="s">
        <v>12</v>
      </c>
      <c r="G206" s="1" t="s">
        <v>29</v>
      </c>
      <c r="H206" s="1" t="s">
        <v>29</v>
      </c>
      <c r="I206" s="1" t="s">
        <v>29</v>
      </c>
      <c r="J206" s="1" t="s">
        <v>13</v>
      </c>
      <c r="K206" s="1" t="s">
        <v>29</v>
      </c>
      <c r="L206" s="1" t="s">
        <v>13</v>
      </c>
      <c r="M206" s="1" t="s">
        <v>935</v>
      </c>
      <c r="N206" s="1" t="s">
        <v>938</v>
      </c>
      <c r="O206" s="1" t="s">
        <v>936</v>
      </c>
      <c r="P206" s="1" t="s">
        <v>936</v>
      </c>
      <c r="Q206" s="1" t="s">
        <v>936</v>
      </c>
      <c r="R206" s="7" t="s">
        <v>937</v>
      </c>
      <c r="S206" s="7" t="s">
        <v>937</v>
      </c>
      <c r="T206" s="1" t="s">
        <v>936</v>
      </c>
      <c r="U206" s="1" t="s">
        <v>936</v>
      </c>
      <c r="V206" s="1" t="s">
        <v>938</v>
      </c>
      <c r="W206" s="1" t="s">
        <v>938</v>
      </c>
      <c r="X206" s="1" t="s">
        <v>935</v>
      </c>
      <c r="Y206" s="1" t="s">
        <v>935</v>
      </c>
      <c r="Z206" s="1" t="s">
        <v>935</v>
      </c>
      <c r="AA206" s="1" t="s">
        <v>935</v>
      </c>
      <c r="AB206" s="1" t="s">
        <v>938</v>
      </c>
      <c r="AC206" s="1" t="s">
        <v>936</v>
      </c>
      <c r="AD206" s="1" t="s">
        <v>938</v>
      </c>
      <c r="AE206" s="1" t="s">
        <v>954</v>
      </c>
      <c r="AF206" s="1" t="s">
        <v>952</v>
      </c>
      <c r="AG206" s="1" t="s">
        <v>954</v>
      </c>
      <c r="AH206" s="1" t="s">
        <v>952</v>
      </c>
      <c r="AI206" s="1" t="s">
        <v>954</v>
      </c>
      <c r="AJ206" s="1" t="s">
        <v>952</v>
      </c>
      <c r="AK206" s="1" t="s">
        <v>952</v>
      </c>
      <c r="AL206" s="1" t="s">
        <v>952</v>
      </c>
      <c r="AM206" s="1" t="s">
        <v>952</v>
      </c>
      <c r="AN206" s="1" t="s">
        <v>952</v>
      </c>
      <c r="AO206" s="1" t="s">
        <v>954</v>
      </c>
      <c r="AP206" s="1" t="s">
        <v>954</v>
      </c>
      <c r="AQ206" s="1" t="s">
        <v>952</v>
      </c>
      <c r="AR206" s="1" t="s">
        <v>953</v>
      </c>
      <c r="AS206" s="1" t="s">
        <v>952</v>
      </c>
      <c r="AT206" s="1" t="s">
        <v>952</v>
      </c>
      <c r="AU206" s="1" t="s">
        <v>953</v>
      </c>
      <c r="AV206" s="1" t="s">
        <v>951</v>
      </c>
      <c r="AW206" s="1" t="s">
        <v>952</v>
      </c>
      <c r="AX206" s="1" t="s">
        <v>952</v>
      </c>
      <c r="AY206" s="7" t="s">
        <v>993</v>
      </c>
      <c r="AZ206" s="1" t="s">
        <v>203</v>
      </c>
      <c r="BA206" s="1" t="s">
        <v>203</v>
      </c>
      <c r="BB206" s="1" t="s">
        <v>203</v>
      </c>
      <c r="BC206" s="1" t="s">
        <v>203</v>
      </c>
    </row>
    <row r="207" spans="1:55" x14ac:dyDescent="0.3">
      <c r="A207" s="7" t="s">
        <v>924</v>
      </c>
      <c r="B207" s="1" t="s">
        <v>473</v>
      </c>
      <c r="C207" s="1">
        <v>5</v>
      </c>
      <c r="D207" s="1" t="s">
        <v>44</v>
      </c>
      <c r="E207" s="1" t="s">
        <v>44</v>
      </c>
      <c r="F207" s="1" t="s">
        <v>44</v>
      </c>
      <c r="G207" s="1" t="s">
        <v>44</v>
      </c>
      <c r="H207" s="1" t="s">
        <v>13</v>
      </c>
      <c r="I207" s="1" t="s">
        <v>13</v>
      </c>
      <c r="J207" s="1" t="s">
        <v>44</v>
      </c>
      <c r="K207" s="1" t="s">
        <v>44</v>
      </c>
      <c r="L207" s="1" t="s">
        <v>44</v>
      </c>
      <c r="M207" s="7" t="s">
        <v>937</v>
      </c>
      <c r="N207" s="7" t="s">
        <v>937</v>
      </c>
      <c r="O207" s="7" t="s">
        <v>937</v>
      </c>
      <c r="P207" s="7" t="s">
        <v>937</v>
      </c>
      <c r="Q207" s="7" t="s">
        <v>937</v>
      </c>
      <c r="R207" s="7" t="s">
        <v>937</v>
      </c>
      <c r="S207" s="7" t="s">
        <v>937</v>
      </c>
      <c r="T207" s="7" t="s">
        <v>937</v>
      </c>
      <c r="U207" s="7" t="s">
        <v>937</v>
      </c>
      <c r="V207" s="7" t="s">
        <v>937</v>
      </c>
      <c r="W207" s="7" t="s">
        <v>937</v>
      </c>
      <c r="X207" s="7" t="s">
        <v>937</v>
      </c>
      <c r="Y207" s="7" t="s">
        <v>937</v>
      </c>
      <c r="Z207" s="7" t="s">
        <v>937</v>
      </c>
      <c r="AA207" s="7" t="s">
        <v>937</v>
      </c>
      <c r="AB207" s="7" t="s">
        <v>937</v>
      </c>
      <c r="AC207" s="7" t="s">
        <v>937</v>
      </c>
      <c r="AD207" s="7" t="s">
        <v>937</v>
      </c>
      <c r="AE207" s="1" t="s">
        <v>952</v>
      </c>
      <c r="AF207" s="1" t="s">
        <v>953</v>
      </c>
      <c r="AG207" s="1" t="s">
        <v>951</v>
      </c>
      <c r="AH207" s="1" t="s">
        <v>951</v>
      </c>
      <c r="AI207" s="1" t="s">
        <v>951</v>
      </c>
      <c r="AJ207" s="1" t="s">
        <v>951</v>
      </c>
      <c r="AK207" s="1" t="s">
        <v>954</v>
      </c>
      <c r="AL207" s="1" t="s">
        <v>952</v>
      </c>
      <c r="AM207" s="1" t="s">
        <v>952</v>
      </c>
      <c r="AN207" s="1" t="s">
        <v>951</v>
      </c>
      <c r="AO207" s="1" t="s">
        <v>951</v>
      </c>
      <c r="AP207" s="1" t="s">
        <v>951</v>
      </c>
      <c r="AQ207" s="1" t="s">
        <v>951</v>
      </c>
      <c r="AR207" s="1" t="s">
        <v>952</v>
      </c>
      <c r="AS207" s="1" t="s">
        <v>951</v>
      </c>
      <c r="AT207" s="1" t="s">
        <v>953</v>
      </c>
      <c r="AU207" s="1" t="s">
        <v>951</v>
      </c>
      <c r="AV207" s="1" t="s">
        <v>952</v>
      </c>
      <c r="AW207" s="1" t="s">
        <v>951</v>
      </c>
      <c r="AX207" s="1" t="s">
        <v>951</v>
      </c>
      <c r="AY207" s="7" t="s">
        <v>993</v>
      </c>
      <c r="AZ207" s="1" t="s">
        <v>117</v>
      </c>
      <c r="BA207" s="1" t="s">
        <v>117</v>
      </c>
      <c r="BB207" s="1" t="s">
        <v>117</v>
      </c>
      <c r="BC207" s="1" t="s">
        <v>117</v>
      </c>
    </row>
    <row r="208" spans="1:55" x14ac:dyDescent="0.3">
      <c r="A208" s="7" t="s">
        <v>928</v>
      </c>
      <c r="B208" s="1" t="s">
        <v>473</v>
      </c>
      <c r="C208" s="1">
        <v>3</v>
      </c>
      <c r="D208" s="1" t="s">
        <v>12</v>
      </c>
      <c r="E208" s="1" t="s">
        <v>12</v>
      </c>
      <c r="F208" s="1" t="s">
        <v>12</v>
      </c>
      <c r="G208" s="1" t="s">
        <v>29</v>
      </c>
      <c r="H208" s="1" t="s">
        <v>29</v>
      </c>
      <c r="I208" s="1" t="s">
        <v>29</v>
      </c>
      <c r="J208" s="1" t="s">
        <v>13</v>
      </c>
      <c r="K208" s="1" t="s">
        <v>13</v>
      </c>
      <c r="L208" s="1" t="s">
        <v>13</v>
      </c>
      <c r="M208" s="1" t="s">
        <v>935</v>
      </c>
      <c r="N208" s="7" t="s">
        <v>937</v>
      </c>
      <c r="O208" s="1" t="s">
        <v>936</v>
      </c>
      <c r="P208" s="7" t="s">
        <v>937</v>
      </c>
      <c r="Q208" s="1" t="s">
        <v>936</v>
      </c>
      <c r="R208" s="7" t="s">
        <v>937</v>
      </c>
      <c r="S208" s="1" t="s">
        <v>936</v>
      </c>
      <c r="T208" s="7" t="s">
        <v>937</v>
      </c>
      <c r="U208" s="1" t="s">
        <v>936</v>
      </c>
      <c r="V208" s="7" t="s">
        <v>937</v>
      </c>
      <c r="W208" s="1" t="s">
        <v>936</v>
      </c>
      <c r="X208" s="1" t="s">
        <v>936</v>
      </c>
      <c r="Y208" s="1" t="s">
        <v>936</v>
      </c>
      <c r="Z208" s="1" t="s">
        <v>936</v>
      </c>
      <c r="AA208" s="1" t="s">
        <v>936</v>
      </c>
      <c r="AB208" s="1" t="s">
        <v>936</v>
      </c>
      <c r="AC208" s="1" t="s">
        <v>936</v>
      </c>
      <c r="AD208" s="7" t="s">
        <v>937</v>
      </c>
      <c r="AE208" s="1" t="s">
        <v>953</v>
      </c>
      <c r="AF208" s="1" t="s">
        <v>951</v>
      </c>
      <c r="AG208" s="1" t="s">
        <v>952</v>
      </c>
      <c r="AH208" s="1" t="s">
        <v>952</v>
      </c>
      <c r="AI208" s="1" t="s">
        <v>952</v>
      </c>
      <c r="AJ208" s="1" t="s">
        <v>952</v>
      </c>
      <c r="AK208" s="1" t="s">
        <v>952</v>
      </c>
      <c r="AL208" s="1" t="s">
        <v>952</v>
      </c>
      <c r="AM208" s="1" t="s">
        <v>952</v>
      </c>
      <c r="AN208" s="1" t="s">
        <v>952</v>
      </c>
      <c r="AO208" s="1" t="s">
        <v>952</v>
      </c>
      <c r="AP208" s="1" t="s">
        <v>952</v>
      </c>
      <c r="AQ208" s="1" t="s">
        <v>952</v>
      </c>
      <c r="AR208" s="1" t="s">
        <v>952</v>
      </c>
      <c r="AS208" s="1" t="s">
        <v>952</v>
      </c>
      <c r="AT208" s="1" t="s">
        <v>951</v>
      </c>
      <c r="AU208" s="1" t="s">
        <v>951</v>
      </c>
      <c r="AV208" s="1" t="s">
        <v>951</v>
      </c>
      <c r="AW208" s="1" t="s">
        <v>951</v>
      </c>
      <c r="AX208" s="1" t="s">
        <v>952</v>
      </c>
      <c r="AY208" s="7" t="s">
        <v>993</v>
      </c>
      <c r="AZ208" s="1" t="s">
        <v>203</v>
      </c>
      <c r="BA208" s="1" t="s">
        <v>203</v>
      </c>
      <c r="BB208" s="1" t="s">
        <v>203</v>
      </c>
      <c r="BC208" s="1" t="s">
        <v>203</v>
      </c>
    </row>
    <row r="209" spans="1:55" x14ac:dyDescent="0.3">
      <c r="A209" s="7" t="s">
        <v>925</v>
      </c>
      <c r="B209" s="1" t="s">
        <v>473</v>
      </c>
      <c r="C209" s="1">
        <v>4</v>
      </c>
      <c r="D209" s="1" t="s">
        <v>13</v>
      </c>
      <c r="E209" s="1" t="s">
        <v>13</v>
      </c>
      <c r="F209" s="1" t="s">
        <v>44</v>
      </c>
      <c r="G209" s="1" t="s">
        <v>12</v>
      </c>
      <c r="H209" s="1" t="s">
        <v>12</v>
      </c>
      <c r="I209" s="1" t="s">
        <v>12</v>
      </c>
      <c r="J209" s="1" t="s">
        <v>13</v>
      </c>
      <c r="K209" s="1" t="s">
        <v>13</v>
      </c>
      <c r="L209" s="1" t="s">
        <v>13</v>
      </c>
      <c r="M209" s="1" t="s">
        <v>935</v>
      </c>
      <c r="N209" s="7" t="s">
        <v>937</v>
      </c>
      <c r="O209" s="1" t="s">
        <v>936</v>
      </c>
      <c r="P209" s="7" t="s">
        <v>937</v>
      </c>
      <c r="Q209" s="1" t="s">
        <v>936</v>
      </c>
      <c r="R209" s="7" t="s">
        <v>937</v>
      </c>
      <c r="S209" s="1" t="s">
        <v>936</v>
      </c>
      <c r="T209" s="1" t="s">
        <v>936</v>
      </c>
      <c r="U209" s="1" t="s">
        <v>936</v>
      </c>
      <c r="V209" s="1" t="s">
        <v>936</v>
      </c>
      <c r="W209" s="7" t="s">
        <v>937</v>
      </c>
      <c r="X209" s="1" t="s">
        <v>936</v>
      </c>
      <c r="Y209" s="7" t="s">
        <v>937</v>
      </c>
      <c r="Z209" s="7" t="s">
        <v>937</v>
      </c>
      <c r="AA209" s="1" t="s">
        <v>936</v>
      </c>
      <c r="AB209" s="1" t="s">
        <v>936</v>
      </c>
      <c r="AC209" s="7" t="s">
        <v>937</v>
      </c>
      <c r="AD209" s="1" t="s">
        <v>936</v>
      </c>
      <c r="AE209" s="1" t="s">
        <v>952</v>
      </c>
      <c r="AF209" s="1" t="s">
        <v>952</v>
      </c>
      <c r="AG209" s="1" t="s">
        <v>952</v>
      </c>
      <c r="AH209" s="1" t="s">
        <v>952</v>
      </c>
      <c r="AI209" s="1" t="s">
        <v>954</v>
      </c>
      <c r="AJ209" s="1" t="s">
        <v>954</v>
      </c>
      <c r="AK209" s="1" t="s">
        <v>952</v>
      </c>
      <c r="AL209" s="1" t="s">
        <v>952</v>
      </c>
      <c r="AM209" s="1" t="s">
        <v>954</v>
      </c>
      <c r="AN209" s="1" t="s">
        <v>953</v>
      </c>
      <c r="AO209" s="1" t="s">
        <v>954</v>
      </c>
      <c r="AP209" s="1" t="s">
        <v>952</v>
      </c>
      <c r="AQ209" s="1" t="s">
        <v>953</v>
      </c>
      <c r="AR209" s="1" t="s">
        <v>951</v>
      </c>
      <c r="AS209" s="1" t="s">
        <v>954</v>
      </c>
      <c r="AT209" s="1" t="s">
        <v>954</v>
      </c>
      <c r="AU209" s="1" t="s">
        <v>952</v>
      </c>
      <c r="AV209" s="1" t="s">
        <v>952</v>
      </c>
      <c r="AW209" s="1" t="s">
        <v>953</v>
      </c>
      <c r="AX209" s="1" t="s">
        <v>953</v>
      </c>
      <c r="AY209" s="7" t="s">
        <v>993</v>
      </c>
      <c r="AZ209" s="1" t="s">
        <v>203</v>
      </c>
      <c r="BA209" s="1" t="s">
        <v>117</v>
      </c>
      <c r="BB209" s="1" t="s">
        <v>203</v>
      </c>
      <c r="BC209" s="1" t="s">
        <v>203</v>
      </c>
    </row>
    <row r="210" spans="1:55" x14ac:dyDescent="0.3">
      <c r="A210" s="7" t="s">
        <v>928</v>
      </c>
      <c r="B210" s="1" t="s">
        <v>473</v>
      </c>
      <c r="C210" s="1">
        <v>5</v>
      </c>
      <c r="D210" s="1" t="s">
        <v>13</v>
      </c>
      <c r="E210" s="1" t="s">
        <v>13</v>
      </c>
      <c r="F210" s="1" t="s">
        <v>44</v>
      </c>
      <c r="G210" s="1" t="s">
        <v>39</v>
      </c>
      <c r="H210" s="1" t="s">
        <v>39</v>
      </c>
      <c r="I210" s="1" t="s">
        <v>12</v>
      </c>
      <c r="J210" s="1" t="s">
        <v>44</v>
      </c>
      <c r="K210" s="1" t="s">
        <v>44</v>
      </c>
      <c r="L210" s="1" t="s">
        <v>13</v>
      </c>
      <c r="M210" s="1" t="s">
        <v>935</v>
      </c>
      <c r="N210" s="7" t="s">
        <v>937</v>
      </c>
      <c r="O210" s="7" t="s">
        <v>937</v>
      </c>
      <c r="P210" s="7" t="s">
        <v>937</v>
      </c>
      <c r="Q210" s="7" t="s">
        <v>937</v>
      </c>
      <c r="R210" s="7" t="s">
        <v>937</v>
      </c>
      <c r="S210" s="1" t="s">
        <v>936</v>
      </c>
      <c r="T210" s="1" t="s">
        <v>936</v>
      </c>
      <c r="U210" s="7" t="s">
        <v>937</v>
      </c>
      <c r="V210" s="7" t="s">
        <v>937</v>
      </c>
      <c r="W210" s="1" t="s">
        <v>936</v>
      </c>
      <c r="X210" s="1" t="s">
        <v>936</v>
      </c>
      <c r="Y210" s="7" t="s">
        <v>937</v>
      </c>
      <c r="Z210" s="1" t="s">
        <v>936</v>
      </c>
      <c r="AA210" s="1" t="s">
        <v>936</v>
      </c>
      <c r="AB210" s="1" t="s">
        <v>936</v>
      </c>
      <c r="AC210" s="7" t="s">
        <v>937</v>
      </c>
      <c r="AD210" s="1" t="s">
        <v>935</v>
      </c>
      <c r="AE210" s="1" t="s">
        <v>952</v>
      </c>
      <c r="AF210" s="1" t="s">
        <v>951</v>
      </c>
      <c r="AG210" s="1" t="s">
        <v>951</v>
      </c>
      <c r="AH210" s="1" t="s">
        <v>951</v>
      </c>
      <c r="AI210" s="1" t="s">
        <v>951</v>
      </c>
      <c r="AJ210" s="1" t="s">
        <v>951</v>
      </c>
      <c r="AK210" s="1" t="s">
        <v>951</v>
      </c>
      <c r="AL210" s="1" t="s">
        <v>952</v>
      </c>
      <c r="AM210" s="1" t="s">
        <v>951</v>
      </c>
      <c r="AN210" s="1" t="s">
        <v>951</v>
      </c>
      <c r="AO210" s="1" t="s">
        <v>951</v>
      </c>
      <c r="AP210" s="1" t="s">
        <v>952</v>
      </c>
      <c r="AQ210" s="1" t="s">
        <v>951</v>
      </c>
      <c r="AR210" s="1" t="s">
        <v>954</v>
      </c>
      <c r="AS210" s="1" t="s">
        <v>954</v>
      </c>
      <c r="AT210" s="1" t="s">
        <v>955</v>
      </c>
      <c r="AU210" s="1" t="s">
        <v>951</v>
      </c>
      <c r="AV210" s="1" t="s">
        <v>951</v>
      </c>
      <c r="AW210" s="1" t="s">
        <v>951</v>
      </c>
      <c r="AX210" s="1" t="s">
        <v>951</v>
      </c>
      <c r="AY210" s="7" t="s">
        <v>993</v>
      </c>
      <c r="AZ210" s="1" t="s">
        <v>203</v>
      </c>
      <c r="BA210" s="1" t="s">
        <v>117</v>
      </c>
      <c r="BB210" s="1" t="s">
        <v>203</v>
      </c>
      <c r="BC210" s="1" t="s">
        <v>203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10"/>
  <sheetViews>
    <sheetView workbookViewId="0"/>
  </sheetViews>
  <sheetFormatPr defaultColWidth="14.44140625" defaultRowHeight="15" customHeight="1" x14ac:dyDescent="0.3"/>
  <cols>
    <col min="1" max="1" width="15.21875" customWidth="1"/>
    <col min="2" max="2" width="4.21875" customWidth="1"/>
    <col min="3" max="3" width="9.88671875" customWidth="1"/>
    <col min="4" max="4" width="8.44140625" customWidth="1"/>
    <col min="5" max="5" width="15.88671875" customWidth="1"/>
    <col min="6" max="6" width="18.88671875" customWidth="1"/>
    <col min="7" max="7" width="28.5546875" customWidth="1"/>
    <col min="8" max="8" width="22" customWidth="1"/>
    <col min="9" max="9" width="22.21875" customWidth="1"/>
    <col min="10" max="10" width="23.5546875" customWidth="1"/>
    <col min="11" max="11" width="27.44140625" customWidth="1"/>
    <col min="12" max="12" width="21.6640625" bestFit="1" customWidth="1"/>
    <col min="13" max="13" width="37.88671875" bestFit="1" customWidth="1"/>
    <col min="14" max="14" width="13.33203125" bestFit="1" customWidth="1"/>
    <col min="15" max="16" width="80.88671875" customWidth="1"/>
    <col min="17" max="17" width="18.6640625" bestFit="1" customWidth="1"/>
    <col min="18" max="26" width="80.88671875" customWidth="1"/>
    <col min="27" max="27" width="66" customWidth="1"/>
    <col min="28" max="29" width="66.6640625" customWidth="1"/>
    <col min="30" max="30" width="74.5546875" customWidth="1"/>
    <col min="31" max="31" width="68.33203125" customWidth="1"/>
    <col min="32" max="32" width="80.88671875" customWidth="1"/>
    <col min="33" max="33" width="69.88671875" customWidth="1"/>
    <col min="34" max="34" width="66.88671875" customWidth="1"/>
    <col min="35" max="35" width="63.88671875" customWidth="1"/>
    <col min="36" max="36" width="71.88671875" customWidth="1"/>
    <col min="37" max="37" width="66.88671875" customWidth="1"/>
    <col min="38" max="38" width="80.88671875" customWidth="1"/>
    <col min="39" max="39" width="66.6640625" customWidth="1"/>
    <col min="40" max="40" width="69" customWidth="1"/>
    <col min="41" max="41" width="80.88671875" customWidth="1"/>
    <col min="42" max="42" width="68.6640625" customWidth="1"/>
    <col min="43" max="43" width="68.109375" customWidth="1"/>
    <col min="44" max="44" width="74.33203125" customWidth="1"/>
    <col min="45" max="64" width="80.88671875" customWidth="1"/>
    <col min="65" max="65" width="80.88671875" style="39" customWidth="1"/>
    <col min="66" max="66" width="51.33203125" customWidth="1"/>
    <col min="67" max="67" width="80.88671875" customWidth="1"/>
    <col min="68" max="68" width="37.33203125" customWidth="1"/>
    <col min="69" max="69" width="22.6640625" customWidth="1"/>
    <col min="70" max="70" width="67.6640625" style="16" customWidth="1"/>
    <col min="71" max="71" width="56" customWidth="1"/>
    <col min="72" max="72" width="80.88671875" style="39" customWidth="1"/>
  </cols>
  <sheetData>
    <row r="1" spans="1:72" ht="14.25" customHeight="1" x14ac:dyDescent="0.3">
      <c r="A1" s="2" t="s">
        <v>1</v>
      </c>
      <c r="B1" s="1" t="s">
        <v>2</v>
      </c>
      <c r="C1" s="1" t="s">
        <v>0</v>
      </c>
      <c r="D1" s="9" t="s">
        <v>501</v>
      </c>
      <c r="E1" s="1" t="s">
        <v>3</v>
      </c>
      <c r="F1" s="1" t="s">
        <v>4</v>
      </c>
      <c r="G1" s="36" t="s">
        <v>502</v>
      </c>
      <c r="H1" s="9" t="s">
        <v>503</v>
      </c>
      <c r="I1" s="9" t="s">
        <v>504</v>
      </c>
      <c r="J1" s="9" t="s">
        <v>505</v>
      </c>
      <c r="K1" s="9" t="s">
        <v>507</v>
      </c>
      <c r="L1" s="9" t="s">
        <v>506</v>
      </c>
      <c r="M1" s="9" t="s">
        <v>508</v>
      </c>
      <c r="N1" s="9" t="s">
        <v>509</v>
      </c>
      <c r="O1" s="1" t="s">
        <v>5</v>
      </c>
      <c r="P1" s="1" t="s">
        <v>6</v>
      </c>
      <c r="Q1" s="9" t="s">
        <v>560</v>
      </c>
      <c r="R1" s="9" t="s">
        <v>510</v>
      </c>
      <c r="S1" s="9" t="s">
        <v>485</v>
      </c>
      <c r="T1" s="9" t="s">
        <v>486</v>
      </c>
      <c r="U1" s="9" t="s">
        <v>511</v>
      </c>
      <c r="V1" s="9" t="s">
        <v>512</v>
      </c>
      <c r="W1" s="9" t="s">
        <v>487</v>
      </c>
      <c r="X1" s="9" t="s">
        <v>513</v>
      </c>
      <c r="Y1" s="9" t="s">
        <v>488</v>
      </c>
      <c r="Z1" s="9" t="s">
        <v>489</v>
      </c>
      <c r="AA1" s="9" t="s">
        <v>490</v>
      </c>
      <c r="AB1" s="9" t="s">
        <v>491</v>
      </c>
      <c r="AC1" s="9" t="s">
        <v>492</v>
      </c>
      <c r="AD1" s="9" t="s">
        <v>514</v>
      </c>
      <c r="AE1" s="9" t="s">
        <v>493</v>
      </c>
      <c r="AF1" s="9" t="s">
        <v>515</v>
      </c>
      <c r="AG1" s="9" t="s">
        <v>516</v>
      </c>
      <c r="AH1" s="9" t="s">
        <v>517</v>
      </c>
      <c r="AI1" s="9" t="s">
        <v>518</v>
      </c>
      <c r="AJ1" s="9" t="s">
        <v>519</v>
      </c>
      <c r="AK1" s="9" t="s">
        <v>520</v>
      </c>
      <c r="AL1" s="9" t="s">
        <v>521</v>
      </c>
      <c r="AM1" s="9" t="s">
        <v>522</v>
      </c>
      <c r="AN1" s="9" t="s">
        <v>523</v>
      </c>
      <c r="AO1" s="9" t="s">
        <v>494</v>
      </c>
      <c r="AP1" s="9" t="s">
        <v>495</v>
      </c>
      <c r="AQ1" s="9" t="s">
        <v>524</v>
      </c>
      <c r="AR1" s="9" t="s">
        <v>525</v>
      </c>
      <c r="AS1" s="9" t="s">
        <v>496</v>
      </c>
      <c r="AT1" s="9" t="s">
        <v>526</v>
      </c>
      <c r="AU1" s="9" t="s">
        <v>497</v>
      </c>
      <c r="AV1" s="9" t="s">
        <v>498</v>
      </c>
      <c r="AW1" s="9" t="s">
        <v>499</v>
      </c>
      <c r="AX1" s="9" t="s">
        <v>527</v>
      </c>
      <c r="AY1" s="9" t="s">
        <v>528</v>
      </c>
      <c r="AZ1" s="9" t="s">
        <v>500</v>
      </c>
      <c r="BA1" s="9" t="s">
        <v>529</v>
      </c>
      <c r="BB1" s="9" t="s">
        <v>530</v>
      </c>
      <c r="BC1" s="9" t="s">
        <v>531</v>
      </c>
      <c r="BD1" s="9" t="s">
        <v>532</v>
      </c>
      <c r="BE1" s="9" t="s">
        <v>533</v>
      </c>
      <c r="BF1" s="9" t="s">
        <v>534</v>
      </c>
      <c r="BG1" s="9" t="s">
        <v>535</v>
      </c>
      <c r="BH1" s="9" t="s">
        <v>536</v>
      </c>
      <c r="BI1" s="9" t="s">
        <v>537</v>
      </c>
      <c r="BJ1" s="9" t="s">
        <v>538</v>
      </c>
      <c r="BK1" s="9" t="s">
        <v>539</v>
      </c>
      <c r="BL1" s="9" t="s">
        <v>540</v>
      </c>
      <c r="BM1" s="37" t="s">
        <v>541</v>
      </c>
      <c r="BN1" s="20" t="s">
        <v>542</v>
      </c>
      <c r="BO1" s="20" t="s">
        <v>544</v>
      </c>
      <c r="BP1" s="9" t="s">
        <v>543</v>
      </c>
      <c r="BQ1" s="9" t="s">
        <v>545</v>
      </c>
      <c r="BR1" s="18" t="s">
        <v>7</v>
      </c>
      <c r="BS1" s="9" t="s">
        <v>546</v>
      </c>
      <c r="BT1" s="37" t="s">
        <v>547</v>
      </c>
    </row>
    <row r="2" spans="1:72" ht="14.25" customHeight="1" x14ac:dyDescent="0.3">
      <c r="A2" s="2">
        <v>44782.512766203705</v>
      </c>
      <c r="B2" s="1" t="s">
        <v>8</v>
      </c>
      <c r="C2" s="1" t="s">
        <v>435</v>
      </c>
      <c r="D2" s="1" t="s">
        <v>434</v>
      </c>
      <c r="E2" s="1" t="s">
        <v>43</v>
      </c>
      <c r="F2" s="1" t="s">
        <v>437</v>
      </c>
      <c r="G2" s="7" t="s">
        <v>928</v>
      </c>
      <c r="H2" s="1" t="s">
        <v>446</v>
      </c>
      <c r="I2" s="1" t="s">
        <v>202</v>
      </c>
      <c r="J2" s="1" t="s">
        <v>460</v>
      </c>
      <c r="K2" s="1" t="s">
        <v>467</v>
      </c>
      <c r="L2" s="1" t="s">
        <v>473</v>
      </c>
      <c r="M2" s="1">
        <v>15</v>
      </c>
      <c r="N2" s="1">
        <v>280</v>
      </c>
      <c r="O2" s="1" t="s">
        <v>101</v>
      </c>
      <c r="P2" s="1" t="s">
        <v>203</v>
      </c>
      <c r="Q2" s="1">
        <v>4</v>
      </c>
      <c r="R2" s="1" t="s">
        <v>44</v>
      </c>
      <c r="S2" s="1" t="s">
        <v>13</v>
      </c>
      <c r="T2" s="1" t="s">
        <v>44</v>
      </c>
      <c r="U2" s="1" t="s">
        <v>13</v>
      </c>
      <c r="V2" s="1" t="s">
        <v>12</v>
      </c>
      <c r="W2" s="1" t="s">
        <v>12</v>
      </c>
      <c r="X2" s="1" t="s">
        <v>44</v>
      </c>
      <c r="Y2" s="1" t="s">
        <v>44</v>
      </c>
      <c r="Z2" s="1" t="s">
        <v>44</v>
      </c>
      <c r="AA2" s="1" t="s">
        <v>936</v>
      </c>
      <c r="AB2" s="7" t="s">
        <v>937</v>
      </c>
      <c r="AC2" s="1" t="s">
        <v>936</v>
      </c>
      <c r="AD2" s="7" t="s">
        <v>937</v>
      </c>
      <c r="AE2" s="1" t="s">
        <v>936</v>
      </c>
      <c r="AF2" s="1" t="s">
        <v>936</v>
      </c>
      <c r="AG2" s="1" t="s">
        <v>936</v>
      </c>
      <c r="AH2" s="7" t="s">
        <v>937</v>
      </c>
      <c r="AI2" s="7" t="s">
        <v>937</v>
      </c>
      <c r="AJ2" s="7" t="s">
        <v>937</v>
      </c>
      <c r="AK2" s="7" t="s">
        <v>937</v>
      </c>
      <c r="AL2" s="7" t="s">
        <v>937</v>
      </c>
      <c r="AM2" s="1" t="s">
        <v>936</v>
      </c>
      <c r="AN2" s="7" t="s">
        <v>937</v>
      </c>
      <c r="AO2" s="1" t="s">
        <v>936</v>
      </c>
      <c r="AP2" s="1" t="s">
        <v>938</v>
      </c>
      <c r="AQ2" s="1" t="s">
        <v>936</v>
      </c>
      <c r="AR2" s="1" t="s">
        <v>936</v>
      </c>
      <c r="AS2" s="1" t="s">
        <v>952</v>
      </c>
      <c r="AT2" s="1" t="s">
        <v>951</v>
      </c>
      <c r="AU2" s="1" t="s">
        <v>951</v>
      </c>
      <c r="AV2" s="1" t="s">
        <v>951</v>
      </c>
      <c r="AW2" s="1" t="s">
        <v>951</v>
      </c>
      <c r="AX2" s="1" t="s">
        <v>951</v>
      </c>
      <c r="AY2" s="1" t="s">
        <v>951</v>
      </c>
      <c r="AZ2" s="1" t="s">
        <v>951</v>
      </c>
      <c r="BA2" s="1" t="s">
        <v>951</v>
      </c>
      <c r="BB2" s="1" t="s">
        <v>951</v>
      </c>
      <c r="BC2" s="1" t="s">
        <v>951</v>
      </c>
      <c r="BD2" s="1" t="s">
        <v>951</v>
      </c>
      <c r="BE2" s="1" t="s">
        <v>951</v>
      </c>
      <c r="BF2" s="1" t="s">
        <v>951</v>
      </c>
      <c r="BG2" s="1" t="s">
        <v>951</v>
      </c>
      <c r="BH2" s="1" t="s">
        <v>951</v>
      </c>
      <c r="BI2" s="1" t="s">
        <v>951</v>
      </c>
      <c r="BJ2" s="1" t="s">
        <v>951</v>
      </c>
      <c r="BK2" s="1" t="s">
        <v>951</v>
      </c>
      <c r="BL2" s="1" t="s">
        <v>951</v>
      </c>
      <c r="BM2" s="38" t="s">
        <v>113</v>
      </c>
      <c r="BN2" s="7" t="s">
        <v>963</v>
      </c>
      <c r="BO2" s="1" t="s">
        <v>31</v>
      </c>
      <c r="BP2" s="1" t="s">
        <v>31</v>
      </c>
      <c r="BQ2" s="1" t="s">
        <v>31</v>
      </c>
      <c r="BS2" s="1" t="s">
        <v>24</v>
      </c>
      <c r="BT2" s="38" t="s">
        <v>204</v>
      </c>
    </row>
    <row r="3" spans="1:72" ht="14.25" customHeight="1" x14ac:dyDescent="0.3">
      <c r="A3" s="2">
        <v>44783.409456018519</v>
      </c>
      <c r="B3" s="1" t="s">
        <v>8</v>
      </c>
      <c r="C3" s="1" t="s">
        <v>435</v>
      </c>
      <c r="D3" s="1" t="s">
        <v>433</v>
      </c>
      <c r="E3" s="1" t="s">
        <v>72</v>
      </c>
      <c r="F3" s="1" t="s">
        <v>437</v>
      </c>
      <c r="G3" s="7" t="s">
        <v>926</v>
      </c>
      <c r="H3" s="1" t="s">
        <v>450</v>
      </c>
      <c r="I3" s="1" t="s">
        <v>238</v>
      </c>
      <c r="J3" s="1" t="s">
        <v>459</v>
      </c>
      <c r="K3" s="1" t="s">
        <v>467</v>
      </c>
      <c r="L3" s="1" t="s">
        <v>475</v>
      </c>
      <c r="M3" s="1">
        <v>2</v>
      </c>
      <c r="N3" s="1">
        <v>60</v>
      </c>
      <c r="O3" s="1" t="s">
        <v>239</v>
      </c>
      <c r="P3" s="1" t="s">
        <v>203</v>
      </c>
      <c r="Q3" s="1">
        <v>3</v>
      </c>
      <c r="R3" s="1" t="s">
        <v>13</v>
      </c>
      <c r="S3" s="1" t="s">
        <v>13</v>
      </c>
      <c r="T3" s="1" t="s">
        <v>13</v>
      </c>
      <c r="U3" s="1" t="s">
        <v>12</v>
      </c>
      <c r="V3" s="1" t="s">
        <v>29</v>
      </c>
      <c r="W3" s="1" t="s">
        <v>29</v>
      </c>
      <c r="X3" s="1" t="s">
        <v>12</v>
      </c>
      <c r="Y3" s="1" t="s">
        <v>12</v>
      </c>
      <c r="Z3" s="1" t="s">
        <v>29</v>
      </c>
      <c r="AA3" s="1" t="s">
        <v>935</v>
      </c>
      <c r="AB3" s="7" t="s">
        <v>937</v>
      </c>
      <c r="AC3" s="1" t="s">
        <v>936</v>
      </c>
      <c r="AD3" s="7" t="s">
        <v>937</v>
      </c>
      <c r="AE3" s="1" t="s">
        <v>936</v>
      </c>
      <c r="AF3" s="7" t="s">
        <v>937</v>
      </c>
      <c r="AG3" s="7" t="s">
        <v>937</v>
      </c>
      <c r="AH3" s="1" t="s">
        <v>936</v>
      </c>
      <c r="AI3" s="1" t="s">
        <v>936</v>
      </c>
      <c r="AJ3" s="7" t="s">
        <v>937</v>
      </c>
      <c r="AK3" s="1" t="s">
        <v>936</v>
      </c>
      <c r="AL3" s="1" t="s">
        <v>935</v>
      </c>
      <c r="AM3" s="1" t="s">
        <v>935</v>
      </c>
      <c r="AN3" s="1" t="s">
        <v>935</v>
      </c>
      <c r="AO3" s="1" t="s">
        <v>936</v>
      </c>
      <c r="AP3" s="1" t="s">
        <v>936</v>
      </c>
      <c r="AQ3" s="7" t="s">
        <v>937</v>
      </c>
      <c r="AR3" s="1" t="s">
        <v>935</v>
      </c>
      <c r="AS3" s="1" t="s">
        <v>954</v>
      </c>
      <c r="AT3" s="1" t="s">
        <v>955</v>
      </c>
      <c r="AU3" s="1" t="s">
        <v>953</v>
      </c>
      <c r="AV3" s="1" t="s">
        <v>952</v>
      </c>
      <c r="AW3" s="1" t="s">
        <v>955</v>
      </c>
      <c r="AX3" s="1" t="s">
        <v>955</v>
      </c>
      <c r="AY3" s="1" t="s">
        <v>955</v>
      </c>
      <c r="AZ3" s="1" t="s">
        <v>954</v>
      </c>
      <c r="BA3" s="1" t="s">
        <v>954</v>
      </c>
      <c r="BB3" s="1" t="s">
        <v>954</v>
      </c>
      <c r="BC3" s="1" t="s">
        <v>954</v>
      </c>
      <c r="BD3" s="1" t="s">
        <v>954</v>
      </c>
      <c r="BE3" s="1" t="s">
        <v>955</v>
      </c>
      <c r="BF3" s="1" t="s">
        <v>955</v>
      </c>
      <c r="BG3" s="1" t="s">
        <v>954</v>
      </c>
      <c r="BH3" s="1" t="s">
        <v>955</v>
      </c>
      <c r="BI3" s="1" t="s">
        <v>953</v>
      </c>
      <c r="BJ3" s="1" t="s">
        <v>951</v>
      </c>
      <c r="BK3" s="1" t="s">
        <v>955</v>
      </c>
      <c r="BL3" s="1" t="s">
        <v>955</v>
      </c>
      <c r="BM3" s="38" t="s">
        <v>98</v>
      </c>
      <c r="BN3" s="7" t="s">
        <v>963</v>
      </c>
      <c r="BO3" s="1" t="s">
        <v>31</v>
      </c>
      <c r="BP3" s="1" t="s">
        <v>31</v>
      </c>
      <c r="BQ3" s="1" t="s">
        <v>24</v>
      </c>
      <c r="BR3" s="19" t="s">
        <v>41</v>
      </c>
      <c r="BS3" s="1" t="s">
        <v>24</v>
      </c>
      <c r="BT3" s="38" t="s">
        <v>81</v>
      </c>
    </row>
    <row r="4" spans="1:72" ht="14.25" customHeight="1" x14ac:dyDescent="0.3">
      <c r="A4" s="2">
        <v>44785.411238425928</v>
      </c>
      <c r="B4" s="1" t="s">
        <v>8</v>
      </c>
      <c r="C4" s="1" t="s">
        <v>435</v>
      </c>
      <c r="D4" s="1" t="s">
        <v>434</v>
      </c>
      <c r="E4" s="1" t="s">
        <v>9</v>
      </c>
      <c r="F4" s="1" t="s">
        <v>437</v>
      </c>
      <c r="G4" s="7" t="s">
        <v>925</v>
      </c>
      <c r="H4" s="1" t="s">
        <v>446</v>
      </c>
      <c r="I4" s="1" t="s">
        <v>280</v>
      </c>
      <c r="J4" s="1" t="s">
        <v>460</v>
      </c>
      <c r="K4" s="1" t="s">
        <v>469</v>
      </c>
      <c r="L4" s="1" t="s">
        <v>473</v>
      </c>
      <c r="M4" s="1">
        <v>1</v>
      </c>
      <c r="N4" s="1">
        <v>22</v>
      </c>
      <c r="O4" s="1" t="s">
        <v>11</v>
      </c>
      <c r="P4" s="1" t="s">
        <v>203</v>
      </c>
      <c r="Q4" s="1">
        <v>5</v>
      </c>
      <c r="R4" s="1" t="s">
        <v>13</v>
      </c>
      <c r="S4" s="1" t="s">
        <v>13</v>
      </c>
      <c r="T4" s="1" t="s">
        <v>13</v>
      </c>
      <c r="U4" s="1" t="s">
        <v>13</v>
      </c>
      <c r="V4" s="1" t="s">
        <v>12</v>
      </c>
      <c r="W4" s="1" t="s">
        <v>12</v>
      </c>
      <c r="X4" s="1" t="s">
        <v>13</v>
      </c>
      <c r="Y4" s="1" t="s">
        <v>29</v>
      </c>
      <c r="Z4" s="1" t="s">
        <v>13</v>
      </c>
      <c r="AA4" s="7" t="s">
        <v>937</v>
      </c>
      <c r="AB4" s="7" t="s">
        <v>937</v>
      </c>
      <c r="AC4" s="1" t="s">
        <v>935</v>
      </c>
      <c r="AD4" s="1" t="s">
        <v>938</v>
      </c>
      <c r="AE4" s="1" t="s">
        <v>936</v>
      </c>
      <c r="AF4" s="1" t="s">
        <v>936</v>
      </c>
      <c r="AG4" s="1" t="s">
        <v>936</v>
      </c>
      <c r="AH4" s="7" t="s">
        <v>937</v>
      </c>
      <c r="AI4" s="1" t="s">
        <v>938</v>
      </c>
      <c r="AJ4" s="1" t="s">
        <v>936</v>
      </c>
      <c r="AK4" s="1" t="s">
        <v>938</v>
      </c>
      <c r="AL4" s="1" t="s">
        <v>938</v>
      </c>
      <c r="AM4" s="1" t="s">
        <v>938</v>
      </c>
      <c r="AN4" s="1" t="s">
        <v>938</v>
      </c>
      <c r="AO4" s="1" t="s">
        <v>936</v>
      </c>
      <c r="AP4" s="1" t="s">
        <v>936</v>
      </c>
      <c r="AQ4" s="1" t="s">
        <v>938</v>
      </c>
      <c r="AR4" s="1" t="s">
        <v>936</v>
      </c>
      <c r="AS4" s="1" t="s">
        <v>952</v>
      </c>
      <c r="AT4" s="1" t="s">
        <v>952</v>
      </c>
      <c r="AU4" s="1" t="s">
        <v>951</v>
      </c>
      <c r="AV4" s="1" t="s">
        <v>951</v>
      </c>
      <c r="AW4" s="1" t="s">
        <v>951</v>
      </c>
      <c r="AX4" s="1" t="s">
        <v>951</v>
      </c>
      <c r="AY4" s="1" t="s">
        <v>951</v>
      </c>
      <c r="AZ4" s="1" t="s">
        <v>951</v>
      </c>
      <c r="BA4" s="1" t="s">
        <v>951</v>
      </c>
      <c r="BB4" s="1" t="s">
        <v>951</v>
      </c>
      <c r="BC4" s="1" t="s">
        <v>954</v>
      </c>
      <c r="BD4" s="1" t="s">
        <v>952</v>
      </c>
      <c r="BE4" s="1" t="s">
        <v>951</v>
      </c>
      <c r="BF4" s="1" t="s">
        <v>954</v>
      </c>
      <c r="BG4" s="1" t="s">
        <v>952</v>
      </c>
      <c r="BH4" s="1" t="s">
        <v>954</v>
      </c>
      <c r="BI4" s="1" t="s">
        <v>951</v>
      </c>
      <c r="BJ4" s="1" t="s">
        <v>951</v>
      </c>
      <c r="BK4" s="1" t="s">
        <v>954</v>
      </c>
      <c r="BL4" s="1" t="s">
        <v>954</v>
      </c>
      <c r="BM4" s="38" t="s">
        <v>84</v>
      </c>
      <c r="BN4" s="7" t="s">
        <v>963</v>
      </c>
      <c r="BO4" s="1" t="s">
        <v>31</v>
      </c>
      <c r="BP4" s="1" t="s">
        <v>31</v>
      </c>
      <c r="BQ4" s="1" t="s">
        <v>31</v>
      </c>
      <c r="BS4" s="1" t="s">
        <v>24</v>
      </c>
      <c r="BT4" s="38" t="s">
        <v>115</v>
      </c>
    </row>
    <row r="5" spans="1:72" ht="14.25" customHeight="1" x14ac:dyDescent="0.3">
      <c r="A5" s="2">
        <v>44785.440648148149</v>
      </c>
      <c r="B5" s="1" t="s">
        <v>8</v>
      </c>
      <c r="C5" s="1" t="s">
        <v>435</v>
      </c>
      <c r="D5" s="1" t="s">
        <v>434</v>
      </c>
      <c r="E5" s="1" t="s">
        <v>43</v>
      </c>
      <c r="F5" s="1" t="s">
        <v>437</v>
      </c>
      <c r="G5" s="7" t="s">
        <v>928</v>
      </c>
      <c r="H5" s="1" t="s">
        <v>446</v>
      </c>
      <c r="I5" s="1" t="s">
        <v>281</v>
      </c>
      <c r="J5" s="1" t="s">
        <v>461</v>
      </c>
      <c r="K5" s="1" t="s">
        <v>467</v>
      </c>
      <c r="L5" s="1" t="s">
        <v>473</v>
      </c>
      <c r="M5" s="1">
        <v>15</v>
      </c>
      <c r="N5" s="1">
        <v>280</v>
      </c>
      <c r="O5" s="1" t="s">
        <v>206</v>
      </c>
      <c r="P5" s="1" t="s">
        <v>203</v>
      </c>
      <c r="Q5" s="1">
        <v>3</v>
      </c>
      <c r="R5" s="1" t="s">
        <v>44</v>
      </c>
      <c r="S5" s="1" t="s">
        <v>44</v>
      </c>
      <c r="T5" s="1" t="s">
        <v>44</v>
      </c>
      <c r="U5" s="1" t="s">
        <v>13</v>
      </c>
      <c r="V5" s="1" t="s">
        <v>12</v>
      </c>
      <c r="W5" s="1" t="s">
        <v>12</v>
      </c>
      <c r="X5" s="1" t="s">
        <v>44</v>
      </c>
      <c r="Y5" s="1" t="s">
        <v>44</v>
      </c>
      <c r="Z5" s="1" t="s">
        <v>44</v>
      </c>
      <c r="AA5" s="1" t="s">
        <v>935</v>
      </c>
      <c r="AB5" s="1" t="s">
        <v>936</v>
      </c>
      <c r="AC5" s="1" t="s">
        <v>936</v>
      </c>
      <c r="AD5" s="7" t="s">
        <v>937</v>
      </c>
      <c r="AE5" s="7" t="s">
        <v>937</v>
      </c>
      <c r="AF5" s="7" t="s">
        <v>937</v>
      </c>
      <c r="AG5" s="1" t="s">
        <v>936</v>
      </c>
      <c r="AH5" s="7" t="s">
        <v>937</v>
      </c>
      <c r="AI5" s="7" t="s">
        <v>937</v>
      </c>
      <c r="AJ5" s="7" t="s">
        <v>937</v>
      </c>
      <c r="AK5" s="7" t="s">
        <v>937</v>
      </c>
      <c r="AL5" s="1" t="s">
        <v>936</v>
      </c>
      <c r="AM5" s="7" t="s">
        <v>937</v>
      </c>
      <c r="AN5" s="1" t="s">
        <v>936</v>
      </c>
      <c r="AO5" s="1" t="s">
        <v>936</v>
      </c>
      <c r="AP5" s="1" t="s">
        <v>936</v>
      </c>
      <c r="AQ5" s="1" t="s">
        <v>936</v>
      </c>
      <c r="AR5" s="1" t="s">
        <v>938</v>
      </c>
      <c r="AS5" s="1" t="s">
        <v>951</v>
      </c>
      <c r="AT5" s="1" t="s">
        <v>951</v>
      </c>
      <c r="AU5" s="1" t="s">
        <v>952</v>
      </c>
      <c r="AV5" s="1" t="s">
        <v>952</v>
      </c>
      <c r="AW5" s="1" t="s">
        <v>951</v>
      </c>
      <c r="AX5" s="1" t="s">
        <v>952</v>
      </c>
      <c r="AY5" s="1" t="s">
        <v>951</v>
      </c>
      <c r="AZ5" s="1" t="s">
        <v>951</v>
      </c>
      <c r="BA5" s="1" t="s">
        <v>951</v>
      </c>
      <c r="BB5" s="1" t="s">
        <v>951</v>
      </c>
      <c r="BC5" s="1" t="s">
        <v>951</v>
      </c>
      <c r="BD5" s="1" t="s">
        <v>951</v>
      </c>
      <c r="BE5" s="1" t="s">
        <v>951</v>
      </c>
      <c r="BF5" s="1" t="s">
        <v>952</v>
      </c>
      <c r="BG5" s="1" t="s">
        <v>952</v>
      </c>
      <c r="BH5" s="1" t="s">
        <v>951</v>
      </c>
      <c r="BI5" s="1" t="s">
        <v>951</v>
      </c>
      <c r="BJ5" s="1" t="s">
        <v>951</v>
      </c>
      <c r="BK5" s="1" t="s">
        <v>951</v>
      </c>
      <c r="BL5" s="1" t="s">
        <v>951</v>
      </c>
      <c r="BM5" s="38" t="s">
        <v>80</v>
      </c>
      <c r="BN5" s="7" t="s">
        <v>963</v>
      </c>
      <c r="BO5" s="1" t="s">
        <v>31</v>
      </c>
      <c r="BP5" s="1" t="s">
        <v>31</v>
      </c>
      <c r="BQ5" s="1" t="s">
        <v>31</v>
      </c>
      <c r="BS5" s="1" t="s">
        <v>24</v>
      </c>
      <c r="BT5" s="38" t="s">
        <v>204</v>
      </c>
    </row>
    <row r="6" spans="1:72" ht="14.25" customHeight="1" x14ac:dyDescent="0.3">
      <c r="A6" s="2">
        <v>44788.07366898148</v>
      </c>
      <c r="B6" s="1" t="s">
        <v>8</v>
      </c>
      <c r="C6" s="1" t="s">
        <v>431</v>
      </c>
      <c r="D6" s="1" t="s">
        <v>434</v>
      </c>
      <c r="E6" s="1" t="s">
        <v>72</v>
      </c>
      <c r="F6" s="1" t="s">
        <v>437</v>
      </c>
      <c r="G6" s="7" t="s">
        <v>928</v>
      </c>
      <c r="H6" s="1" t="s">
        <v>453</v>
      </c>
      <c r="I6" s="1" t="s">
        <v>296</v>
      </c>
      <c r="J6" s="1" t="s">
        <v>460</v>
      </c>
      <c r="K6" s="1" t="s">
        <v>468</v>
      </c>
      <c r="L6" s="1" t="s">
        <v>473</v>
      </c>
      <c r="M6" s="1">
        <v>1</v>
      </c>
      <c r="N6" s="1">
        <v>15</v>
      </c>
      <c r="O6" s="1" t="s">
        <v>53</v>
      </c>
      <c r="P6" s="1" t="s">
        <v>117</v>
      </c>
      <c r="Q6" s="1">
        <v>4</v>
      </c>
      <c r="R6" s="1" t="s">
        <v>13</v>
      </c>
      <c r="S6" s="1" t="s">
        <v>13</v>
      </c>
      <c r="T6" s="1" t="s">
        <v>13</v>
      </c>
      <c r="U6" s="1" t="s">
        <v>13</v>
      </c>
      <c r="V6" s="1" t="s">
        <v>12</v>
      </c>
      <c r="W6" s="1" t="s">
        <v>12</v>
      </c>
      <c r="X6" s="1" t="s">
        <v>13</v>
      </c>
      <c r="Y6" s="1" t="s">
        <v>13</v>
      </c>
      <c r="Z6" s="1" t="s">
        <v>13</v>
      </c>
      <c r="AA6" s="1" t="s">
        <v>935</v>
      </c>
      <c r="AB6" s="1" t="s">
        <v>936</v>
      </c>
      <c r="AC6" s="1" t="s">
        <v>935</v>
      </c>
      <c r="AD6" s="1" t="s">
        <v>936</v>
      </c>
      <c r="AE6" s="7" t="s">
        <v>937</v>
      </c>
      <c r="AF6" s="7" t="s">
        <v>937</v>
      </c>
      <c r="AG6" s="1" t="s">
        <v>936</v>
      </c>
      <c r="AH6" s="7" t="s">
        <v>937</v>
      </c>
      <c r="AI6" s="7" t="s">
        <v>937</v>
      </c>
      <c r="AJ6" s="1" t="s">
        <v>936</v>
      </c>
      <c r="AK6" s="7" t="s">
        <v>937</v>
      </c>
      <c r="AL6" s="7" t="s">
        <v>937</v>
      </c>
      <c r="AM6" s="7" t="s">
        <v>937</v>
      </c>
      <c r="AN6" s="1" t="s">
        <v>935</v>
      </c>
      <c r="AO6" s="1" t="s">
        <v>936</v>
      </c>
      <c r="AP6" s="7" t="s">
        <v>937</v>
      </c>
      <c r="AQ6" s="7" t="s">
        <v>937</v>
      </c>
      <c r="AR6" s="1" t="s">
        <v>935</v>
      </c>
      <c r="AS6" s="1" t="s">
        <v>952</v>
      </c>
      <c r="AT6" s="1" t="s">
        <v>952</v>
      </c>
      <c r="AU6" s="1" t="s">
        <v>952</v>
      </c>
      <c r="AV6" s="1" t="s">
        <v>952</v>
      </c>
      <c r="AW6" s="1" t="s">
        <v>952</v>
      </c>
      <c r="AX6" s="1" t="s">
        <v>952</v>
      </c>
      <c r="AY6" s="1" t="s">
        <v>952</v>
      </c>
      <c r="AZ6" s="1" t="s">
        <v>951</v>
      </c>
      <c r="BA6" s="1" t="s">
        <v>951</v>
      </c>
      <c r="BB6" s="1" t="s">
        <v>951</v>
      </c>
      <c r="BC6" s="1" t="s">
        <v>952</v>
      </c>
      <c r="BD6" s="1" t="s">
        <v>952</v>
      </c>
      <c r="BE6" s="1" t="s">
        <v>951</v>
      </c>
      <c r="BF6" s="1" t="s">
        <v>952</v>
      </c>
      <c r="BG6" s="1" t="s">
        <v>952</v>
      </c>
      <c r="BH6" s="1" t="s">
        <v>952</v>
      </c>
      <c r="BI6" s="1" t="s">
        <v>951</v>
      </c>
      <c r="BJ6" s="1" t="s">
        <v>952</v>
      </c>
      <c r="BK6" s="1" t="s">
        <v>952</v>
      </c>
      <c r="BL6" s="1" t="s">
        <v>952</v>
      </c>
      <c r="BM6" s="38" t="s">
        <v>297</v>
      </c>
      <c r="BN6" s="7" t="s">
        <v>963</v>
      </c>
      <c r="BO6" s="1" t="s">
        <v>24</v>
      </c>
      <c r="BP6" s="1" t="s">
        <v>24</v>
      </c>
      <c r="BQ6" s="1" t="s">
        <v>24</v>
      </c>
      <c r="BR6" s="19" t="s">
        <v>94</v>
      </c>
      <c r="BS6" s="1" t="s">
        <v>24</v>
      </c>
      <c r="BT6" s="38" t="s">
        <v>215</v>
      </c>
    </row>
    <row r="7" spans="1:72" ht="14.25" customHeight="1" x14ac:dyDescent="0.3">
      <c r="A7" s="2">
        <v>44789.418483796297</v>
      </c>
      <c r="B7" s="1" t="s">
        <v>8</v>
      </c>
      <c r="C7" s="1" t="s">
        <v>435</v>
      </c>
      <c r="D7" s="1" t="s">
        <v>433</v>
      </c>
      <c r="E7" s="1" t="s">
        <v>77</v>
      </c>
      <c r="F7" s="1" t="s">
        <v>439</v>
      </c>
      <c r="G7" s="7" t="s">
        <v>924</v>
      </c>
      <c r="H7" s="1" t="s">
        <v>446</v>
      </c>
      <c r="I7" s="1" t="s">
        <v>289</v>
      </c>
      <c r="J7" s="1" t="s">
        <v>462</v>
      </c>
      <c r="K7" s="1" t="s">
        <v>468</v>
      </c>
      <c r="L7" s="1" t="s">
        <v>473</v>
      </c>
      <c r="M7" s="1">
        <v>8</v>
      </c>
      <c r="N7" s="1">
        <v>280</v>
      </c>
      <c r="O7" s="1" t="s">
        <v>28</v>
      </c>
      <c r="P7" s="1" t="s">
        <v>117</v>
      </c>
      <c r="Q7" s="1">
        <v>4</v>
      </c>
      <c r="R7" t="s">
        <v>484</v>
      </c>
      <c r="S7" t="s">
        <v>484</v>
      </c>
      <c r="T7" t="s">
        <v>484</v>
      </c>
      <c r="U7" t="s">
        <v>484</v>
      </c>
      <c r="V7" t="s">
        <v>484</v>
      </c>
      <c r="W7" t="s">
        <v>484</v>
      </c>
      <c r="X7" t="s">
        <v>484</v>
      </c>
      <c r="Y7" t="s">
        <v>484</v>
      </c>
      <c r="Z7" t="s">
        <v>484</v>
      </c>
      <c r="AA7" s="1" t="s">
        <v>936</v>
      </c>
      <c r="AB7" s="1" t="s">
        <v>938</v>
      </c>
      <c r="AC7" s="1" t="s">
        <v>936</v>
      </c>
      <c r="AD7" s="7" t="s">
        <v>937</v>
      </c>
      <c r="AE7" s="1" t="s">
        <v>936</v>
      </c>
      <c r="AF7" s="7" t="s">
        <v>937</v>
      </c>
      <c r="AG7" s="7" t="s">
        <v>937</v>
      </c>
      <c r="AH7" s="1" t="s">
        <v>936</v>
      </c>
      <c r="AI7" s="1" t="s">
        <v>938</v>
      </c>
      <c r="AJ7" s="1" t="s">
        <v>936</v>
      </c>
      <c r="AK7" s="1" t="s">
        <v>936</v>
      </c>
      <c r="AL7" s="1" t="s">
        <v>938</v>
      </c>
      <c r="AM7" s="1" t="s">
        <v>935</v>
      </c>
      <c r="AN7" s="1" t="s">
        <v>935</v>
      </c>
      <c r="AO7" s="1" t="s">
        <v>935</v>
      </c>
      <c r="AP7" s="1" t="s">
        <v>936</v>
      </c>
      <c r="AQ7" s="7" t="s">
        <v>937</v>
      </c>
      <c r="AR7" s="1" t="s">
        <v>936</v>
      </c>
      <c r="AS7" s="1" t="s">
        <v>953</v>
      </c>
      <c r="AT7" s="1" t="s">
        <v>953</v>
      </c>
      <c r="AU7" s="1" t="s">
        <v>953</v>
      </c>
      <c r="AV7" s="1" t="s">
        <v>952</v>
      </c>
      <c r="AW7" s="1" t="s">
        <v>952</v>
      </c>
      <c r="AX7" s="1" t="s">
        <v>953</v>
      </c>
      <c r="AY7" s="1" t="s">
        <v>953</v>
      </c>
      <c r="AZ7" s="1" t="s">
        <v>953</v>
      </c>
      <c r="BA7" s="1" t="s">
        <v>954</v>
      </c>
      <c r="BB7" s="1" t="s">
        <v>954</v>
      </c>
      <c r="BC7" s="1" t="s">
        <v>953</v>
      </c>
      <c r="BD7" s="1" t="s">
        <v>955</v>
      </c>
      <c r="BE7" s="1" t="s">
        <v>952</v>
      </c>
      <c r="BF7" s="1" t="s">
        <v>952</v>
      </c>
      <c r="BG7" s="1" t="s">
        <v>952</v>
      </c>
      <c r="BH7" s="1" t="s">
        <v>953</v>
      </c>
      <c r="BI7" s="1" t="s">
        <v>955</v>
      </c>
      <c r="BJ7" s="1" t="s">
        <v>953</v>
      </c>
      <c r="BK7" s="1" t="s">
        <v>952</v>
      </c>
      <c r="BL7" s="1" t="s">
        <v>955</v>
      </c>
      <c r="BM7" s="38" t="s">
        <v>327</v>
      </c>
      <c r="BN7" s="7" t="s">
        <v>963</v>
      </c>
      <c r="BO7" s="1" t="s">
        <v>31</v>
      </c>
      <c r="BP7" s="1" t="s">
        <v>31</v>
      </c>
      <c r="BQ7" s="1" t="s">
        <v>24</v>
      </c>
      <c r="BR7" s="19" t="s">
        <v>41</v>
      </c>
      <c r="BS7" s="1" t="s">
        <v>31</v>
      </c>
      <c r="BT7" s="38" t="s">
        <v>115</v>
      </c>
    </row>
    <row r="8" spans="1:72" ht="14.25" customHeight="1" x14ac:dyDescent="0.3">
      <c r="A8" s="2">
        <v>44805.259745370371</v>
      </c>
      <c r="B8" s="1" t="s">
        <v>8</v>
      </c>
      <c r="C8" s="1" t="s">
        <v>435</v>
      </c>
      <c r="D8" s="1" t="s">
        <v>432</v>
      </c>
      <c r="E8" s="1" t="s">
        <v>9</v>
      </c>
      <c r="F8" s="1" t="s">
        <v>438</v>
      </c>
      <c r="G8" s="7" t="s">
        <v>926</v>
      </c>
      <c r="H8" s="1" t="s">
        <v>456</v>
      </c>
      <c r="I8" s="1" t="s">
        <v>415</v>
      </c>
      <c r="J8" s="1" t="s">
        <v>464</v>
      </c>
      <c r="K8" s="1" t="s">
        <v>471</v>
      </c>
      <c r="L8" s="1" t="s">
        <v>475</v>
      </c>
      <c r="M8" s="1">
        <v>3</v>
      </c>
      <c r="N8" s="1">
        <v>40</v>
      </c>
      <c r="O8" s="1" t="s">
        <v>285</v>
      </c>
      <c r="P8" s="1" t="s">
        <v>117</v>
      </c>
      <c r="Q8" s="1">
        <v>4</v>
      </c>
      <c r="R8" s="1" t="s">
        <v>13</v>
      </c>
      <c r="S8" s="1" t="s">
        <v>13</v>
      </c>
      <c r="T8" s="1" t="s">
        <v>13</v>
      </c>
      <c r="U8" s="1" t="s">
        <v>13</v>
      </c>
      <c r="V8" s="1" t="s">
        <v>12</v>
      </c>
      <c r="W8" s="1" t="s">
        <v>12</v>
      </c>
      <c r="X8" s="1" t="s">
        <v>12</v>
      </c>
      <c r="Y8" s="1" t="s">
        <v>39</v>
      </c>
      <c r="Z8" s="1" t="s">
        <v>39</v>
      </c>
      <c r="AA8" s="1" t="s">
        <v>935</v>
      </c>
      <c r="AB8" s="7" t="s">
        <v>937</v>
      </c>
      <c r="AC8" s="1" t="s">
        <v>936</v>
      </c>
      <c r="AD8" s="7" t="s">
        <v>937</v>
      </c>
      <c r="AE8" s="7" t="s">
        <v>937</v>
      </c>
      <c r="AF8" s="7" t="s">
        <v>937</v>
      </c>
      <c r="AG8" s="1" t="s">
        <v>936</v>
      </c>
      <c r="AH8" s="1" t="s">
        <v>936</v>
      </c>
      <c r="AI8" s="1" t="s">
        <v>938</v>
      </c>
      <c r="AJ8" s="7" t="s">
        <v>937</v>
      </c>
      <c r="AK8" s="1" t="s">
        <v>936</v>
      </c>
      <c r="AL8" s="7" t="s">
        <v>937</v>
      </c>
      <c r="AM8" s="1" t="s">
        <v>935</v>
      </c>
      <c r="AN8" s="1" t="s">
        <v>936</v>
      </c>
      <c r="AO8" s="1" t="s">
        <v>936</v>
      </c>
      <c r="AP8" s="1" t="s">
        <v>936</v>
      </c>
      <c r="AQ8" s="1" t="s">
        <v>938</v>
      </c>
      <c r="AR8" s="1" t="s">
        <v>938</v>
      </c>
      <c r="AS8" s="1" t="s">
        <v>952</v>
      </c>
      <c r="AT8" s="1" t="s">
        <v>952</v>
      </c>
      <c r="AU8" s="1" t="s">
        <v>952</v>
      </c>
      <c r="AV8" s="1" t="s">
        <v>952</v>
      </c>
      <c r="AW8" s="1" t="s">
        <v>952</v>
      </c>
      <c r="AX8" s="1" t="s">
        <v>952</v>
      </c>
      <c r="AY8" s="1" t="s">
        <v>951</v>
      </c>
      <c r="AZ8" s="1" t="s">
        <v>951</v>
      </c>
      <c r="BA8" s="1" t="s">
        <v>951</v>
      </c>
      <c r="BB8" s="1" t="s">
        <v>951</v>
      </c>
      <c r="BC8" s="1" t="s">
        <v>952</v>
      </c>
      <c r="BD8" s="1" t="s">
        <v>951</v>
      </c>
      <c r="BE8" s="1" t="s">
        <v>951</v>
      </c>
      <c r="BF8" s="1" t="s">
        <v>951</v>
      </c>
      <c r="BG8" s="1" t="s">
        <v>951</v>
      </c>
      <c r="BH8" s="1" t="s">
        <v>951</v>
      </c>
      <c r="BI8" s="1" t="s">
        <v>951</v>
      </c>
      <c r="BJ8" s="1" t="s">
        <v>952</v>
      </c>
      <c r="BK8" s="1" t="s">
        <v>951</v>
      </c>
      <c r="BL8" s="1" t="s">
        <v>951</v>
      </c>
      <c r="BM8" s="38" t="s">
        <v>113</v>
      </c>
      <c r="BN8" s="7" t="s">
        <v>963</v>
      </c>
      <c r="BO8" s="1" t="s">
        <v>31</v>
      </c>
      <c r="BP8" s="1" t="s">
        <v>31</v>
      </c>
      <c r="BQ8" s="1" t="s">
        <v>31</v>
      </c>
      <c r="BS8" s="1" t="s">
        <v>24</v>
      </c>
      <c r="BT8" s="38" t="s">
        <v>115</v>
      </c>
    </row>
    <row r="9" spans="1:72" ht="14.25" customHeight="1" x14ac:dyDescent="0.3">
      <c r="A9" s="2">
        <v>44817.138101851851</v>
      </c>
      <c r="B9" s="1" t="s">
        <v>8</v>
      </c>
      <c r="C9" s="1" t="s">
        <v>431</v>
      </c>
      <c r="D9" s="1" t="s">
        <v>434</v>
      </c>
      <c r="E9" s="1" t="s">
        <v>9</v>
      </c>
      <c r="F9" s="1" t="s">
        <v>437</v>
      </c>
      <c r="G9" s="7" t="s">
        <v>924</v>
      </c>
      <c r="H9" s="1" t="s">
        <v>455</v>
      </c>
      <c r="I9" s="1" t="s">
        <v>428</v>
      </c>
      <c r="J9" s="1" t="s">
        <v>459</v>
      </c>
      <c r="K9" s="1" t="s">
        <v>469</v>
      </c>
      <c r="L9" s="1" t="s">
        <v>473</v>
      </c>
      <c r="M9" s="1">
        <v>1</v>
      </c>
      <c r="N9" s="1">
        <v>32</v>
      </c>
      <c r="O9" s="1" t="s">
        <v>364</v>
      </c>
      <c r="P9" s="1" t="s">
        <v>117</v>
      </c>
      <c r="Q9" s="1">
        <v>2</v>
      </c>
      <c r="R9" s="1" t="s">
        <v>12</v>
      </c>
      <c r="S9" s="1" t="s">
        <v>12</v>
      </c>
      <c r="T9" s="1" t="s">
        <v>12</v>
      </c>
      <c r="U9" s="1" t="s">
        <v>12</v>
      </c>
      <c r="V9" s="1" t="s">
        <v>12</v>
      </c>
      <c r="W9" s="1" t="s">
        <v>12</v>
      </c>
      <c r="X9" s="1" t="s">
        <v>12</v>
      </c>
      <c r="Y9" s="1" t="s">
        <v>12</v>
      </c>
      <c r="Z9" s="1" t="s">
        <v>12</v>
      </c>
      <c r="AA9" s="1" t="s">
        <v>938</v>
      </c>
      <c r="AB9" s="1" t="s">
        <v>936</v>
      </c>
      <c r="AC9" s="1" t="s">
        <v>938</v>
      </c>
      <c r="AD9" s="1" t="s">
        <v>936</v>
      </c>
      <c r="AE9" s="1" t="s">
        <v>938</v>
      </c>
      <c r="AF9" s="1" t="s">
        <v>936</v>
      </c>
      <c r="AG9" s="1" t="s">
        <v>938</v>
      </c>
      <c r="AH9" s="1" t="s">
        <v>936</v>
      </c>
      <c r="AI9" s="1" t="s">
        <v>938</v>
      </c>
      <c r="AJ9" s="1" t="s">
        <v>936</v>
      </c>
      <c r="AK9" s="1" t="s">
        <v>938</v>
      </c>
      <c r="AL9" s="1" t="s">
        <v>936</v>
      </c>
      <c r="AM9" s="1" t="s">
        <v>938</v>
      </c>
      <c r="AN9" s="1" t="s">
        <v>936</v>
      </c>
      <c r="AO9" s="1" t="s">
        <v>938</v>
      </c>
      <c r="AP9" s="1" t="s">
        <v>936</v>
      </c>
      <c r="AQ9" s="1" t="s">
        <v>938</v>
      </c>
      <c r="AR9" s="1" t="s">
        <v>936</v>
      </c>
      <c r="AS9" s="1" t="s">
        <v>954</v>
      </c>
      <c r="AT9" s="1" t="s">
        <v>954</v>
      </c>
      <c r="AU9" s="1" t="s">
        <v>954</v>
      </c>
      <c r="AV9" s="1" t="s">
        <v>954</v>
      </c>
      <c r="AW9" s="1" t="s">
        <v>954</v>
      </c>
      <c r="AX9" s="1" t="s">
        <v>954</v>
      </c>
      <c r="AY9" s="1" t="s">
        <v>954</v>
      </c>
      <c r="AZ9" s="1" t="s">
        <v>954</v>
      </c>
      <c r="BA9" s="1" t="s">
        <v>954</v>
      </c>
      <c r="BB9" s="1" t="s">
        <v>954</v>
      </c>
      <c r="BC9" s="1" t="s">
        <v>954</v>
      </c>
      <c r="BD9" s="1" t="s">
        <v>954</v>
      </c>
      <c r="BE9" s="1" t="s">
        <v>954</v>
      </c>
      <c r="BF9" s="1" t="s">
        <v>954</v>
      </c>
      <c r="BG9" s="1" t="s">
        <v>954</v>
      </c>
      <c r="BH9" s="1" t="s">
        <v>954</v>
      </c>
      <c r="BI9" s="1" t="s">
        <v>954</v>
      </c>
      <c r="BJ9" s="1" t="s">
        <v>954</v>
      </c>
      <c r="BK9" s="1" t="s">
        <v>954</v>
      </c>
      <c r="BL9" s="1" t="s">
        <v>954</v>
      </c>
      <c r="BM9" s="38" t="s">
        <v>429</v>
      </c>
      <c r="BN9" s="7" t="s">
        <v>963</v>
      </c>
      <c r="BO9" s="1" t="s">
        <v>24</v>
      </c>
      <c r="BP9" s="1" t="s">
        <v>24</v>
      </c>
      <c r="BQ9" s="1" t="s">
        <v>24</v>
      </c>
      <c r="BR9" s="19" t="s">
        <v>46</v>
      </c>
      <c r="BS9" s="1" t="s">
        <v>24</v>
      </c>
      <c r="BT9" s="38" t="s">
        <v>430</v>
      </c>
    </row>
    <row r="10" spans="1:72" ht="14.25" customHeight="1" x14ac:dyDescent="0.3">
      <c r="A10" s="2">
        <v>44781.275625000002</v>
      </c>
      <c r="B10" s="1" t="s">
        <v>8</v>
      </c>
      <c r="C10" s="1" t="s">
        <v>431</v>
      </c>
      <c r="D10" s="1" t="s">
        <v>432</v>
      </c>
      <c r="E10" s="1" t="s">
        <v>9</v>
      </c>
      <c r="F10" s="1" t="s">
        <v>437</v>
      </c>
      <c r="G10" s="7" t="s">
        <v>925</v>
      </c>
      <c r="H10" s="1" t="s">
        <v>446</v>
      </c>
      <c r="I10" s="1" t="s">
        <v>58</v>
      </c>
      <c r="J10" s="1" t="s">
        <v>459</v>
      </c>
      <c r="K10" s="1" t="s">
        <v>468</v>
      </c>
      <c r="L10" s="1" t="s">
        <v>473</v>
      </c>
      <c r="M10" s="1">
        <v>1</v>
      </c>
      <c r="N10" s="1">
        <v>21</v>
      </c>
      <c r="O10" s="1" t="s">
        <v>11</v>
      </c>
      <c r="P10" s="1" t="s">
        <v>117</v>
      </c>
      <c r="Q10" s="1">
        <v>4</v>
      </c>
      <c r="R10" s="1" t="s">
        <v>44</v>
      </c>
      <c r="S10" s="1" t="s">
        <v>13</v>
      </c>
      <c r="T10" s="1" t="s">
        <v>13</v>
      </c>
      <c r="U10" s="1" t="s">
        <v>39</v>
      </c>
      <c r="V10" s="1" t="s">
        <v>29</v>
      </c>
      <c r="W10" s="1" t="s">
        <v>29</v>
      </c>
      <c r="X10" s="1" t="s">
        <v>12</v>
      </c>
      <c r="Y10" s="1" t="s">
        <v>12</v>
      </c>
      <c r="Z10" s="1" t="s">
        <v>13</v>
      </c>
      <c r="AA10" s="1" t="s">
        <v>935</v>
      </c>
      <c r="AB10" s="7" t="s">
        <v>937</v>
      </c>
      <c r="AC10" s="1" t="s">
        <v>935</v>
      </c>
      <c r="AD10" s="1" t="s">
        <v>936</v>
      </c>
      <c r="AE10" s="1" t="s">
        <v>936</v>
      </c>
      <c r="AF10" s="1" t="s">
        <v>936</v>
      </c>
      <c r="AG10" s="1" t="s">
        <v>936</v>
      </c>
      <c r="AH10" s="1" t="s">
        <v>936</v>
      </c>
      <c r="AI10" s="1" t="s">
        <v>938</v>
      </c>
      <c r="AJ10" s="1" t="s">
        <v>938</v>
      </c>
      <c r="AK10" s="1" t="s">
        <v>936</v>
      </c>
      <c r="AL10" s="1" t="s">
        <v>935</v>
      </c>
      <c r="AM10" s="1" t="s">
        <v>935</v>
      </c>
      <c r="AN10" s="1" t="s">
        <v>935</v>
      </c>
      <c r="AO10" s="7" t="s">
        <v>937</v>
      </c>
      <c r="AP10" s="1" t="s">
        <v>936</v>
      </c>
      <c r="AQ10" s="7" t="s">
        <v>937</v>
      </c>
      <c r="AR10" s="1" t="s">
        <v>936</v>
      </c>
      <c r="AS10" s="1" t="s">
        <v>955</v>
      </c>
      <c r="AT10" s="1" t="s">
        <v>955</v>
      </c>
      <c r="AU10" s="1" t="s">
        <v>955</v>
      </c>
      <c r="AV10" s="1" t="s">
        <v>952</v>
      </c>
      <c r="AW10" s="1" t="s">
        <v>954</v>
      </c>
      <c r="AX10" s="1" t="s">
        <v>955</v>
      </c>
      <c r="AY10" s="1" t="s">
        <v>953</v>
      </c>
      <c r="AZ10" s="1" t="s">
        <v>953</v>
      </c>
      <c r="BA10" s="1" t="s">
        <v>955</v>
      </c>
      <c r="BB10" s="1" t="s">
        <v>953</v>
      </c>
      <c r="BC10" s="1" t="s">
        <v>954</v>
      </c>
      <c r="BD10" s="1" t="s">
        <v>954</v>
      </c>
      <c r="BE10" s="1" t="s">
        <v>952</v>
      </c>
      <c r="BF10" s="1" t="s">
        <v>954</v>
      </c>
      <c r="BG10" s="1" t="s">
        <v>954</v>
      </c>
      <c r="BH10" s="1" t="s">
        <v>955</v>
      </c>
      <c r="BI10" s="1" t="s">
        <v>953</v>
      </c>
      <c r="BJ10" s="1" t="s">
        <v>952</v>
      </c>
      <c r="BK10" s="1" t="s">
        <v>955</v>
      </c>
      <c r="BL10" s="1" t="s">
        <v>954</v>
      </c>
      <c r="BM10" s="38" t="s">
        <v>59</v>
      </c>
      <c r="BN10" s="7" t="s">
        <v>964</v>
      </c>
      <c r="BO10" s="1" t="s">
        <v>31</v>
      </c>
      <c r="BP10" s="1" t="s">
        <v>24</v>
      </c>
      <c r="BQ10" s="1" t="s">
        <v>24</v>
      </c>
      <c r="BS10" s="1" t="s">
        <v>24</v>
      </c>
      <c r="BT10" s="38" t="s">
        <v>60</v>
      </c>
    </row>
    <row r="11" spans="1:72" ht="14.25" customHeight="1" x14ac:dyDescent="0.3">
      <c r="A11" s="2">
        <v>44781.323645833334</v>
      </c>
      <c r="B11" s="1" t="s">
        <v>8</v>
      </c>
      <c r="C11" s="1" t="s">
        <v>431</v>
      </c>
      <c r="D11" s="1" t="s">
        <v>434</v>
      </c>
      <c r="E11" s="1" t="s">
        <v>9</v>
      </c>
      <c r="F11" s="1" t="s">
        <v>437</v>
      </c>
      <c r="G11" s="7" t="s">
        <v>924</v>
      </c>
      <c r="H11" s="1" t="s">
        <v>449</v>
      </c>
      <c r="I11" s="1" t="s">
        <v>65</v>
      </c>
      <c r="J11" s="1" t="s">
        <v>459</v>
      </c>
      <c r="K11" s="1" t="s">
        <v>467</v>
      </c>
      <c r="L11" s="1" t="s">
        <v>473</v>
      </c>
      <c r="M11" s="1">
        <v>1</v>
      </c>
      <c r="N11" s="1">
        <v>16</v>
      </c>
      <c r="O11" s="1" t="s">
        <v>53</v>
      </c>
      <c r="P11" s="1" t="s">
        <v>117</v>
      </c>
      <c r="Q11" s="1">
        <v>3</v>
      </c>
      <c r="R11" s="1" t="s">
        <v>13</v>
      </c>
      <c r="S11" s="1" t="s">
        <v>13</v>
      </c>
      <c r="T11" s="1" t="s">
        <v>39</v>
      </c>
      <c r="U11" s="1" t="s">
        <v>13</v>
      </c>
      <c r="V11" s="1" t="s">
        <v>39</v>
      </c>
      <c r="W11" s="1" t="s">
        <v>39</v>
      </c>
      <c r="X11" s="1" t="s">
        <v>12</v>
      </c>
      <c r="Y11" s="1" t="s">
        <v>12</v>
      </c>
      <c r="Z11" s="1" t="s">
        <v>12</v>
      </c>
      <c r="AA11" s="1" t="s">
        <v>935</v>
      </c>
      <c r="AB11" s="1" t="s">
        <v>938</v>
      </c>
      <c r="AC11" s="1" t="s">
        <v>935</v>
      </c>
      <c r="AD11" s="1" t="s">
        <v>936</v>
      </c>
      <c r="AE11" s="1" t="s">
        <v>936</v>
      </c>
      <c r="AF11" s="7" t="s">
        <v>937</v>
      </c>
      <c r="AG11" s="7" t="s">
        <v>937</v>
      </c>
      <c r="AH11" s="1" t="s">
        <v>936</v>
      </c>
      <c r="AI11" s="1" t="s">
        <v>938</v>
      </c>
      <c r="AJ11" s="1" t="s">
        <v>938</v>
      </c>
      <c r="AK11" s="1" t="s">
        <v>936</v>
      </c>
      <c r="AL11" s="1" t="s">
        <v>935</v>
      </c>
      <c r="AM11" s="1" t="s">
        <v>935</v>
      </c>
      <c r="AN11" s="1" t="s">
        <v>935</v>
      </c>
      <c r="AO11" s="1" t="s">
        <v>938</v>
      </c>
      <c r="AP11" s="1" t="s">
        <v>936</v>
      </c>
      <c r="AQ11" s="7" t="s">
        <v>937</v>
      </c>
      <c r="AR11" s="1" t="s">
        <v>935</v>
      </c>
      <c r="AS11" s="1" t="s">
        <v>954</v>
      </c>
      <c r="AT11" s="1" t="s">
        <v>953</v>
      </c>
      <c r="AU11" s="1" t="s">
        <v>953</v>
      </c>
      <c r="AV11" s="1" t="s">
        <v>953</v>
      </c>
      <c r="AW11" s="1" t="s">
        <v>954</v>
      </c>
      <c r="AX11" s="1" t="s">
        <v>953</v>
      </c>
      <c r="AY11" s="1" t="s">
        <v>953</v>
      </c>
      <c r="AZ11" s="1" t="s">
        <v>953</v>
      </c>
      <c r="BA11" s="1" t="s">
        <v>952</v>
      </c>
      <c r="BB11" s="1" t="s">
        <v>952</v>
      </c>
      <c r="BC11" s="1" t="s">
        <v>954</v>
      </c>
      <c r="BD11" s="1" t="s">
        <v>954</v>
      </c>
      <c r="BE11" s="1" t="s">
        <v>953</v>
      </c>
      <c r="BF11" s="1" t="s">
        <v>954</v>
      </c>
      <c r="BG11" s="1" t="s">
        <v>954</v>
      </c>
      <c r="BH11" s="1" t="s">
        <v>954</v>
      </c>
      <c r="BI11" s="1" t="s">
        <v>953</v>
      </c>
      <c r="BJ11" s="1" t="s">
        <v>953</v>
      </c>
      <c r="BK11" s="1" t="s">
        <v>954</v>
      </c>
      <c r="BL11" s="1" t="s">
        <v>953</v>
      </c>
      <c r="BM11" s="38" t="s">
        <v>66</v>
      </c>
      <c r="BN11" s="7" t="s">
        <v>964</v>
      </c>
      <c r="BO11" s="1" t="s">
        <v>24</v>
      </c>
      <c r="BP11" s="1" t="s">
        <v>31</v>
      </c>
      <c r="BQ11" s="1" t="s">
        <v>24</v>
      </c>
      <c r="BR11" s="19" t="s">
        <v>67</v>
      </c>
      <c r="BS11" s="1" t="s">
        <v>24</v>
      </c>
      <c r="BT11" s="38" t="s">
        <v>68</v>
      </c>
    </row>
    <row r="12" spans="1:72" ht="14.25" customHeight="1" x14ac:dyDescent="0.3">
      <c r="A12" s="2">
        <v>44781.432303240741</v>
      </c>
      <c r="B12" s="1" t="s">
        <v>8</v>
      </c>
      <c r="C12" s="1" t="s">
        <v>431</v>
      </c>
      <c r="D12" s="1" t="s">
        <v>434</v>
      </c>
      <c r="E12" s="1" t="s">
        <v>72</v>
      </c>
      <c r="F12" s="1" t="s">
        <v>437</v>
      </c>
      <c r="G12" s="7" t="s">
        <v>926</v>
      </c>
      <c r="H12" s="1" t="s">
        <v>446</v>
      </c>
      <c r="I12" s="1" t="s">
        <v>86</v>
      </c>
      <c r="J12" s="1" t="s">
        <v>461</v>
      </c>
      <c r="K12" s="1" t="s">
        <v>469</v>
      </c>
      <c r="L12" s="1" t="s">
        <v>473</v>
      </c>
      <c r="M12" s="1" t="s">
        <v>34</v>
      </c>
      <c r="N12" s="1">
        <v>720</v>
      </c>
      <c r="O12" s="1" t="s">
        <v>34</v>
      </c>
      <c r="P12" s="1" t="s">
        <v>117</v>
      </c>
      <c r="Q12" s="1">
        <v>3</v>
      </c>
      <c r="R12" s="1" t="s">
        <v>12</v>
      </c>
      <c r="S12" s="1" t="s">
        <v>12</v>
      </c>
      <c r="T12" s="1" t="s">
        <v>12</v>
      </c>
      <c r="U12" s="1" t="s">
        <v>12</v>
      </c>
      <c r="V12" s="1" t="s">
        <v>29</v>
      </c>
      <c r="W12" s="1" t="s">
        <v>29</v>
      </c>
      <c r="X12" s="1" t="s">
        <v>13</v>
      </c>
      <c r="Y12" s="1" t="s">
        <v>39</v>
      </c>
      <c r="Z12" s="1" t="s">
        <v>39</v>
      </c>
      <c r="AA12" s="7" t="s">
        <v>937</v>
      </c>
      <c r="AB12" s="7" t="s">
        <v>937</v>
      </c>
      <c r="AC12" s="7" t="s">
        <v>937</v>
      </c>
      <c r="AD12" s="1" t="s">
        <v>936</v>
      </c>
      <c r="AE12" s="7" t="s">
        <v>937</v>
      </c>
      <c r="AF12" s="1" t="s">
        <v>936</v>
      </c>
      <c r="AG12" s="1" t="s">
        <v>936</v>
      </c>
      <c r="AH12" s="1" t="s">
        <v>936</v>
      </c>
      <c r="AI12" s="1" t="s">
        <v>936</v>
      </c>
      <c r="AJ12" s="7" t="s">
        <v>937</v>
      </c>
      <c r="AK12" s="1" t="s">
        <v>936</v>
      </c>
      <c r="AL12" s="1" t="s">
        <v>936</v>
      </c>
      <c r="AM12" s="1" t="s">
        <v>938</v>
      </c>
      <c r="AN12" s="7" t="s">
        <v>937</v>
      </c>
      <c r="AO12" s="7" t="s">
        <v>937</v>
      </c>
      <c r="AP12" s="7" t="s">
        <v>937</v>
      </c>
      <c r="AQ12" s="1" t="s">
        <v>936</v>
      </c>
      <c r="AR12" s="7" t="s">
        <v>937</v>
      </c>
      <c r="AS12" s="1" t="s">
        <v>954</v>
      </c>
      <c r="AT12" s="1" t="s">
        <v>954</v>
      </c>
      <c r="AU12" s="1" t="s">
        <v>954</v>
      </c>
      <c r="AV12" s="1" t="s">
        <v>954</v>
      </c>
      <c r="AW12" s="1" t="s">
        <v>955</v>
      </c>
      <c r="AX12" s="1" t="s">
        <v>955</v>
      </c>
      <c r="AY12" s="1" t="s">
        <v>954</v>
      </c>
      <c r="AZ12" s="1" t="s">
        <v>954</v>
      </c>
      <c r="BA12" s="1" t="s">
        <v>954</v>
      </c>
      <c r="BB12" s="1" t="s">
        <v>953</v>
      </c>
      <c r="BC12" s="1" t="s">
        <v>955</v>
      </c>
      <c r="BD12" s="1" t="s">
        <v>954</v>
      </c>
      <c r="BE12" s="1" t="s">
        <v>953</v>
      </c>
      <c r="BF12" s="1" t="s">
        <v>955</v>
      </c>
      <c r="BG12" s="1" t="s">
        <v>955</v>
      </c>
      <c r="BH12" s="1" t="s">
        <v>955</v>
      </c>
      <c r="BI12" s="1" t="s">
        <v>955</v>
      </c>
      <c r="BJ12" s="1" t="s">
        <v>953</v>
      </c>
      <c r="BK12" s="1" t="s">
        <v>955</v>
      </c>
      <c r="BL12" s="1" t="s">
        <v>955</v>
      </c>
      <c r="BM12" s="38" t="s">
        <v>87</v>
      </c>
      <c r="BN12" s="7" t="s">
        <v>964</v>
      </c>
      <c r="BO12" s="1" t="s">
        <v>31</v>
      </c>
      <c r="BP12" s="1" t="s">
        <v>31</v>
      </c>
      <c r="BQ12" s="1" t="s">
        <v>24</v>
      </c>
      <c r="BR12" s="19" t="s">
        <v>25</v>
      </c>
      <c r="BS12" s="1" t="s">
        <v>24</v>
      </c>
      <c r="BT12" s="38" t="s">
        <v>88</v>
      </c>
    </row>
    <row r="13" spans="1:72" ht="14.25" customHeight="1" x14ac:dyDescent="0.3">
      <c r="A13" s="2">
        <v>44782.078136574077</v>
      </c>
      <c r="B13" s="1" t="s">
        <v>8</v>
      </c>
      <c r="C13" s="1" t="s">
        <v>435</v>
      </c>
      <c r="D13" s="1" t="s">
        <v>433</v>
      </c>
      <c r="E13" s="1" t="s">
        <v>9</v>
      </c>
      <c r="F13" s="1" t="s">
        <v>437</v>
      </c>
      <c r="G13" s="7" t="s">
        <v>926</v>
      </c>
      <c r="H13" s="1" t="s">
        <v>447</v>
      </c>
      <c r="I13" s="1" t="s">
        <v>116</v>
      </c>
      <c r="J13" s="1" t="s">
        <v>459</v>
      </c>
      <c r="K13" s="1" t="s">
        <v>468</v>
      </c>
      <c r="L13" s="1" t="s">
        <v>473</v>
      </c>
      <c r="M13" s="1">
        <v>1</v>
      </c>
      <c r="N13" s="1">
        <v>16</v>
      </c>
      <c r="O13" s="1" t="s">
        <v>11</v>
      </c>
      <c r="P13" s="1" t="s">
        <v>117</v>
      </c>
      <c r="Q13" s="1">
        <v>4</v>
      </c>
      <c r="R13" s="1" t="s">
        <v>13</v>
      </c>
      <c r="S13" s="1" t="s">
        <v>44</v>
      </c>
      <c r="T13" s="1" t="s">
        <v>44</v>
      </c>
      <c r="U13" s="1" t="s">
        <v>13</v>
      </c>
      <c r="V13" s="1" t="s">
        <v>29</v>
      </c>
      <c r="W13" s="1" t="s">
        <v>29</v>
      </c>
      <c r="X13" s="1" t="s">
        <v>13</v>
      </c>
      <c r="Y13" s="1" t="s">
        <v>13</v>
      </c>
      <c r="Z13" s="1" t="s">
        <v>13</v>
      </c>
      <c r="AA13" s="7" t="s">
        <v>937</v>
      </c>
      <c r="AB13" s="7" t="s">
        <v>937</v>
      </c>
      <c r="AC13" s="1" t="s">
        <v>938</v>
      </c>
      <c r="AD13" s="1" t="s">
        <v>938</v>
      </c>
      <c r="AE13" s="7" t="s">
        <v>937</v>
      </c>
      <c r="AF13" s="7" t="s">
        <v>937</v>
      </c>
      <c r="AG13" s="1" t="s">
        <v>936</v>
      </c>
      <c r="AH13" s="1" t="s">
        <v>936</v>
      </c>
      <c r="AI13" s="1" t="s">
        <v>936</v>
      </c>
      <c r="AJ13" s="7" t="s">
        <v>937</v>
      </c>
      <c r="AK13" s="7" t="s">
        <v>937</v>
      </c>
      <c r="AL13" s="1" t="s">
        <v>935</v>
      </c>
      <c r="AM13" s="7" t="s">
        <v>937</v>
      </c>
      <c r="AN13" s="1" t="s">
        <v>935</v>
      </c>
      <c r="AO13" s="7" t="s">
        <v>937</v>
      </c>
      <c r="AP13" s="1" t="s">
        <v>938</v>
      </c>
      <c r="AQ13" s="7" t="s">
        <v>937</v>
      </c>
      <c r="AR13" s="1" t="s">
        <v>935</v>
      </c>
      <c r="AS13" s="1" t="s">
        <v>955</v>
      </c>
      <c r="AT13" s="1" t="s">
        <v>955</v>
      </c>
      <c r="AU13" s="1" t="s">
        <v>955</v>
      </c>
      <c r="AV13" s="1" t="s">
        <v>955</v>
      </c>
      <c r="AW13" s="1" t="s">
        <v>955</v>
      </c>
      <c r="AX13" s="1" t="s">
        <v>955</v>
      </c>
      <c r="AY13" s="1" t="s">
        <v>955</v>
      </c>
      <c r="AZ13" s="1" t="s">
        <v>955</v>
      </c>
      <c r="BA13" s="1" t="s">
        <v>955</v>
      </c>
      <c r="BB13" s="1" t="s">
        <v>955</v>
      </c>
      <c r="BC13" s="1" t="s">
        <v>955</v>
      </c>
      <c r="BD13" s="1" t="s">
        <v>955</v>
      </c>
      <c r="BE13" s="1" t="s">
        <v>955</v>
      </c>
      <c r="BF13" s="1" t="s">
        <v>955</v>
      </c>
      <c r="BG13" s="1" t="s">
        <v>955</v>
      </c>
      <c r="BH13" s="1" t="s">
        <v>955</v>
      </c>
      <c r="BI13" s="1" t="s">
        <v>955</v>
      </c>
      <c r="BJ13" s="1" t="s">
        <v>955</v>
      </c>
      <c r="BK13" s="1" t="s">
        <v>955</v>
      </c>
      <c r="BL13" s="1" t="s">
        <v>955</v>
      </c>
      <c r="BM13" s="38" t="s">
        <v>102</v>
      </c>
      <c r="BN13" s="7" t="s">
        <v>964</v>
      </c>
      <c r="BO13" s="1" t="s">
        <v>31</v>
      </c>
      <c r="BP13" s="1" t="s">
        <v>31</v>
      </c>
      <c r="BQ13" s="1" t="s">
        <v>24</v>
      </c>
      <c r="BS13" s="1" t="s">
        <v>24</v>
      </c>
      <c r="BT13" s="38" t="s">
        <v>118</v>
      </c>
    </row>
    <row r="14" spans="1:72" ht="14.25" customHeight="1" x14ac:dyDescent="0.3">
      <c r="A14" s="2">
        <v>44782.08121527778</v>
      </c>
      <c r="B14" s="1" t="s">
        <v>8</v>
      </c>
      <c r="C14" s="1" t="s">
        <v>431</v>
      </c>
      <c r="D14" s="1" t="s">
        <v>433</v>
      </c>
      <c r="E14" s="1" t="s">
        <v>43</v>
      </c>
      <c r="F14" s="1" t="s">
        <v>439</v>
      </c>
      <c r="G14" s="7" t="s">
        <v>928</v>
      </c>
      <c r="H14" s="1" t="s">
        <v>449</v>
      </c>
      <c r="I14" s="1" t="s">
        <v>119</v>
      </c>
      <c r="J14" s="1" t="s">
        <v>460</v>
      </c>
      <c r="K14" s="1" t="s">
        <v>468</v>
      </c>
      <c r="L14" s="1" t="s">
        <v>473</v>
      </c>
      <c r="M14" s="1">
        <v>1</v>
      </c>
      <c r="N14" s="1">
        <v>28</v>
      </c>
      <c r="O14" s="1" t="s">
        <v>53</v>
      </c>
      <c r="P14" s="1" t="s">
        <v>117</v>
      </c>
      <c r="Q14" s="1">
        <v>4</v>
      </c>
      <c r="R14" s="1" t="s">
        <v>44</v>
      </c>
      <c r="S14" s="1" t="s">
        <v>44</v>
      </c>
      <c r="T14" s="1" t="s">
        <v>13</v>
      </c>
      <c r="U14" s="1" t="s">
        <v>13</v>
      </c>
      <c r="V14" s="1" t="s">
        <v>13</v>
      </c>
      <c r="W14" s="1" t="s">
        <v>12</v>
      </c>
      <c r="X14" s="1" t="s">
        <v>39</v>
      </c>
      <c r="Y14" s="1" t="s">
        <v>39</v>
      </c>
      <c r="Z14" s="1" t="s">
        <v>12</v>
      </c>
      <c r="AA14" s="1" t="s">
        <v>935</v>
      </c>
      <c r="AB14" s="1" t="s">
        <v>936</v>
      </c>
      <c r="AC14" s="1" t="s">
        <v>936</v>
      </c>
      <c r="AD14" s="7" t="s">
        <v>937</v>
      </c>
      <c r="AE14" s="1" t="s">
        <v>936</v>
      </c>
      <c r="AF14" s="7" t="s">
        <v>937</v>
      </c>
      <c r="AG14" s="7" t="s">
        <v>937</v>
      </c>
      <c r="AH14" s="7" t="s">
        <v>937</v>
      </c>
      <c r="AI14" s="1" t="s">
        <v>936</v>
      </c>
      <c r="AJ14" s="7" t="s">
        <v>937</v>
      </c>
      <c r="AK14" s="1" t="s">
        <v>936</v>
      </c>
      <c r="AL14" s="1" t="s">
        <v>935</v>
      </c>
      <c r="AM14" s="1" t="s">
        <v>935</v>
      </c>
      <c r="AN14" s="1" t="s">
        <v>935</v>
      </c>
      <c r="AO14" s="1" t="s">
        <v>938</v>
      </c>
      <c r="AP14" s="1" t="s">
        <v>936</v>
      </c>
      <c r="AQ14" s="7" t="s">
        <v>937</v>
      </c>
      <c r="AR14" s="1" t="s">
        <v>935</v>
      </c>
      <c r="AS14" s="1" t="s">
        <v>954</v>
      </c>
      <c r="AT14" s="1" t="s">
        <v>954</v>
      </c>
      <c r="AU14" s="1" t="s">
        <v>952</v>
      </c>
      <c r="AV14" s="1" t="s">
        <v>951</v>
      </c>
      <c r="AW14" s="1" t="s">
        <v>955</v>
      </c>
      <c r="AX14" s="1" t="s">
        <v>954</v>
      </c>
      <c r="AY14" s="1" t="s">
        <v>952</v>
      </c>
      <c r="AZ14" s="1" t="s">
        <v>952</v>
      </c>
      <c r="BA14" s="1" t="s">
        <v>952</v>
      </c>
      <c r="BB14" s="1" t="s">
        <v>952</v>
      </c>
      <c r="BC14" s="1" t="s">
        <v>954</v>
      </c>
      <c r="BD14" s="1" t="s">
        <v>955</v>
      </c>
      <c r="BE14" s="1" t="s">
        <v>951</v>
      </c>
      <c r="BF14" s="1" t="s">
        <v>955</v>
      </c>
      <c r="BG14" s="1" t="s">
        <v>954</v>
      </c>
      <c r="BH14" s="1" t="s">
        <v>951</v>
      </c>
      <c r="BI14" s="1" t="s">
        <v>952</v>
      </c>
      <c r="BJ14" s="1" t="s">
        <v>953</v>
      </c>
      <c r="BK14" s="1" t="s">
        <v>951</v>
      </c>
      <c r="BL14" s="1" t="s">
        <v>953</v>
      </c>
      <c r="BM14" s="38" t="s">
        <v>120</v>
      </c>
      <c r="BN14" s="7" t="s">
        <v>964</v>
      </c>
      <c r="BO14" s="1" t="s">
        <v>31</v>
      </c>
      <c r="BP14" s="1" t="s">
        <v>24</v>
      </c>
      <c r="BQ14" s="1" t="s">
        <v>24</v>
      </c>
      <c r="BR14" s="19" t="s">
        <v>114</v>
      </c>
      <c r="BS14" s="1" t="s">
        <v>24</v>
      </c>
      <c r="BT14" s="38" t="s">
        <v>121</v>
      </c>
    </row>
    <row r="15" spans="1:72" ht="14.25" customHeight="1" x14ac:dyDescent="0.3">
      <c r="A15" s="2">
        <v>44782.148310185185</v>
      </c>
      <c r="B15" s="1" t="s">
        <v>8</v>
      </c>
      <c r="C15" s="1" t="s">
        <v>431</v>
      </c>
      <c r="D15" s="1" t="s">
        <v>433</v>
      </c>
      <c r="E15" s="1" t="s">
        <v>9</v>
      </c>
      <c r="F15" s="1" t="s">
        <v>437</v>
      </c>
      <c r="G15" s="7" t="s">
        <v>925</v>
      </c>
      <c r="H15" s="1" t="s">
        <v>450</v>
      </c>
      <c r="I15" s="1" t="s">
        <v>134</v>
      </c>
      <c r="J15" s="1" t="s">
        <v>459</v>
      </c>
      <c r="K15" s="1" t="s">
        <v>467</v>
      </c>
      <c r="L15" s="1" t="s">
        <v>473</v>
      </c>
      <c r="M15" s="1">
        <v>1</v>
      </c>
      <c r="N15" s="1">
        <v>20</v>
      </c>
      <c r="O15" s="1" t="s">
        <v>34</v>
      </c>
      <c r="P15" s="1" t="s">
        <v>117</v>
      </c>
      <c r="Q15" s="1">
        <v>2</v>
      </c>
      <c r="R15" s="1" t="s">
        <v>12</v>
      </c>
      <c r="S15" s="1" t="s">
        <v>12</v>
      </c>
      <c r="T15" s="1" t="s">
        <v>12</v>
      </c>
      <c r="U15" s="1" t="s">
        <v>12</v>
      </c>
      <c r="V15" s="1" t="s">
        <v>29</v>
      </c>
      <c r="W15" s="1" t="s">
        <v>29</v>
      </c>
      <c r="X15" s="1" t="s">
        <v>12</v>
      </c>
      <c r="Y15" s="1" t="s">
        <v>12</v>
      </c>
      <c r="Z15" s="1" t="s">
        <v>12</v>
      </c>
      <c r="AA15" s="1" t="s">
        <v>935</v>
      </c>
      <c r="AB15" s="1" t="s">
        <v>936</v>
      </c>
      <c r="AC15" s="1" t="s">
        <v>936</v>
      </c>
      <c r="AD15" s="1" t="s">
        <v>938</v>
      </c>
      <c r="AE15" s="1" t="s">
        <v>936</v>
      </c>
      <c r="AF15" s="1" t="s">
        <v>936</v>
      </c>
      <c r="AG15" s="1" t="s">
        <v>936</v>
      </c>
      <c r="AH15" s="1" t="s">
        <v>936</v>
      </c>
      <c r="AI15" s="1" t="s">
        <v>938</v>
      </c>
      <c r="AJ15" s="1" t="s">
        <v>936</v>
      </c>
      <c r="AK15" s="1" t="s">
        <v>935</v>
      </c>
      <c r="AL15" s="1" t="s">
        <v>935</v>
      </c>
      <c r="AM15" s="1" t="s">
        <v>935</v>
      </c>
      <c r="AN15" s="1" t="s">
        <v>935</v>
      </c>
      <c r="AO15" s="1" t="s">
        <v>935</v>
      </c>
      <c r="AP15" s="1" t="s">
        <v>935</v>
      </c>
      <c r="AQ15" s="1" t="s">
        <v>936</v>
      </c>
      <c r="AR15" s="1" t="s">
        <v>935</v>
      </c>
      <c r="AS15" s="1" t="s">
        <v>955</v>
      </c>
      <c r="AT15" s="1" t="s">
        <v>955</v>
      </c>
      <c r="AU15" s="1" t="s">
        <v>955</v>
      </c>
      <c r="AV15" s="1" t="s">
        <v>955</v>
      </c>
      <c r="AW15" s="1" t="s">
        <v>955</v>
      </c>
      <c r="AX15" s="1" t="s">
        <v>955</v>
      </c>
      <c r="AY15" s="1" t="s">
        <v>955</v>
      </c>
      <c r="AZ15" s="1" t="s">
        <v>954</v>
      </c>
      <c r="BA15" s="1" t="s">
        <v>953</v>
      </c>
      <c r="BB15" s="1" t="s">
        <v>953</v>
      </c>
      <c r="BC15" s="1" t="s">
        <v>955</v>
      </c>
      <c r="BD15" s="1" t="s">
        <v>955</v>
      </c>
      <c r="BE15" s="1" t="s">
        <v>955</v>
      </c>
      <c r="BF15" s="1" t="s">
        <v>953</v>
      </c>
      <c r="BG15" s="1" t="s">
        <v>955</v>
      </c>
      <c r="BH15" s="1" t="s">
        <v>953</v>
      </c>
      <c r="BI15" s="1" t="s">
        <v>953</v>
      </c>
      <c r="BJ15" s="1" t="s">
        <v>953</v>
      </c>
      <c r="BK15" s="1" t="s">
        <v>955</v>
      </c>
      <c r="BL15" s="1" t="s">
        <v>955</v>
      </c>
      <c r="BM15" s="38" t="s">
        <v>87</v>
      </c>
      <c r="BN15" s="7" t="s">
        <v>964</v>
      </c>
      <c r="BO15" s="1" t="s">
        <v>24</v>
      </c>
      <c r="BP15" s="1" t="s">
        <v>24</v>
      </c>
      <c r="BQ15" s="1" t="s">
        <v>24</v>
      </c>
      <c r="BR15" s="19" t="s">
        <v>41</v>
      </c>
      <c r="BS15" s="1" t="s">
        <v>24</v>
      </c>
      <c r="BT15" s="38" t="s">
        <v>135</v>
      </c>
    </row>
    <row r="16" spans="1:72" ht="14.25" customHeight="1" x14ac:dyDescent="0.3">
      <c r="A16" s="2">
        <v>44782.380023148151</v>
      </c>
      <c r="B16" s="1" t="s">
        <v>8</v>
      </c>
      <c r="C16" s="1" t="s">
        <v>431</v>
      </c>
      <c r="D16" s="1" t="s">
        <v>434</v>
      </c>
      <c r="E16" s="1" t="s">
        <v>72</v>
      </c>
      <c r="F16" s="1" t="s">
        <v>437</v>
      </c>
      <c r="G16" s="7" t="s">
        <v>926</v>
      </c>
      <c r="H16" s="1" t="s">
        <v>452</v>
      </c>
      <c r="I16" s="1" t="s">
        <v>152</v>
      </c>
      <c r="J16" s="1" t="s">
        <v>462</v>
      </c>
      <c r="K16" s="1" t="s">
        <v>468</v>
      </c>
      <c r="L16" s="1" t="s">
        <v>473</v>
      </c>
      <c r="M16" s="1">
        <v>14</v>
      </c>
      <c r="N16" s="1">
        <v>440</v>
      </c>
      <c r="O16" s="1" t="s">
        <v>153</v>
      </c>
      <c r="P16" s="1" t="s">
        <v>117</v>
      </c>
      <c r="Q16" s="1">
        <v>3</v>
      </c>
      <c r="R16" s="1" t="s">
        <v>12</v>
      </c>
      <c r="S16" s="1" t="s">
        <v>13</v>
      </c>
      <c r="T16" s="1" t="s">
        <v>13</v>
      </c>
      <c r="U16" s="1" t="s">
        <v>12</v>
      </c>
      <c r="V16" s="1" t="s">
        <v>29</v>
      </c>
      <c r="W16" s="1" t="s">
        <v>29</v>
      </c>
      <c r="X16" s="1" t="s">
        <v>12</v>
      </c>
      <c r="Y16" s="1" t="s">
        <v>29</v>
      </c>
      <c r="Z16" s="1" t="s">
        <v>12</v>
      </c>
      <c r="AA16" s="1" t="s">
        <v>938</v>
      </c>
      <c r="AB16" s="7" t="s">
        <v>937</v>
      </c>
      <c r="AC16" s="1" t="s">
        <v>936</v>
      </c>
      <c r="AD16" s="7" t="s">
        <v>937</v>
      </c>
      <c r="AE16" s="1" t="s">
        <v>936</v>
      </c>
      <c r="AF16" s="1" t="s">
        <v>938</v>
      </c>
      <c r="AG16" s="1" t="s">
        <v>936</v>
      </c>
      <c r="AH16" s="1" t="s">
        <v>938</v>
      </c>
      <c r="AI16" s="1" t="s">
        <v>938</v>
      </c>
      <c r="AJ16" s="1" t="s">
        <v>936</v>
      </c>
      <c r="AK16" s="1" t="s">
        <v>938</v>
      </c>
      <c r="AL16" s="1" t="s">
        <v>935</v>
      </c>
      <c r="AM16" s="1" t="s">
        <v>935</v>
      </c>
      <c r="AN16" s="1" t="s">
        <v>935</v>
      </c>
      <c r="AO16" s="1" t="s">
        <v>935</v>
      </c>
      <c r="AP16" s="1" t="s">
        <v>938</v>
      </c>
      <c r="AQ16" s="7" t="s">
        <v>937</v>
      </c>
      <c r="AR16" s="1" t="s">
        <v>936</v>
      </c>
      <c r="AS16" s="1" t="s">
        <v>952</v>
      </c>
      <c r="AT16" s="1" t="s">
        <v>955</v>
      </c>
      <c r="AU16" s="1" t="s">
        <v>955</v>
      </c>
      <c r="AV16" s="1" t="s">
        <v>955</v>
      </c>
      <c r="AW16" s="1" t="s">
        <v>955</v>
      </c>
      <c r="AX16" s="1" t="s">
        <v>955</v>
      </c>
      <c r="AY16" s="1" t="s">
        <v>955</v>
      </c>
      <c r="AZ16" s="1" t="s">
        <v>955</v>
      </c>
      <c r="BA16" s="1" t="s">
        <v>955</v>
      </c>
      <c r="BB16" s="1" t="s">
        <v>953</v>
      </c>
      <c r="BC16" s="1" t="s">
        <v>955</v>
      </c>
      <c r="BD16" s="1" t="s">
        <v>955</v>
      </c>
      <c r="BE16" s="1" t="s">
        <v>951</v>
      </c>
      <c r="BF16" s="1" t="s">
        <v>952</v>
      </c>
      <c r="BG16" s="1" t="s">
        <v>955</v>
      </c>
      <c r="BH16" s="1" t="s">
        <v>955</v>
      </c>
      <c r="BI16" s="1" t="s">
        <v>954</v>
      </c>
      <c r="BJ16" s="1" t="s">
        <v>955</v>
      </c>
      <c r="BK16" s="1" t="s">
        <v>955</v>
      </c>
      <c r="BL16" s="1" t="s">
        <v>955</v>
      </c>
      <c r="BM16" s="38" t="s">
        <v>59</v>
      </c>
      <c r="BN16" s="7" t="s">
        <v>964</v>
      </c>
      <c r="BO16" s="1" t="s">
        <v>24</v>
      </c>
      <c r="BP16" s="1" t="s">
        <v>24</v>
      </c>
      <c r="BQ16" s="1" t="s">
        <v>24</v>
      </c>
      <c r="BR16" s="19" t="s">
        <v>41</v>
      </c>
      <c r="BS16" s="1" t="s">
        <v>24</v>
      </c>
      <c r="BT16" s="38" t="s">
        <v>118</v>
      </c>
    </row>
    <row r="17" spans="1:72" ht="14.25" customHeight="1" x14ac:dyDescent="0.3">
      <c r="A17" s="2">
        <v>44782.409456018519</v>
      </c>
      <c r="B17" s="1" t="s">
        <v>8</v>
      </c>
      <c r="C17" s="1" t="s">
        <v>431</v>
      </c>
      <c r="D17" s="1" t="s">
        <v>433</v>
      </c>
      <c r="E17" s="1" t="s">
        <v>43</v>
      </c>
      <c r="F17" s="1" t="s">
        <v>438</v>
      </c>
      <c r="G17" s="7" t="s">
        <v>924</v>
      </c>
      <c r="H17" s="1" t="s">
        <v>449</v>
      </c>
      <c r="I17" s="1" t="s">
        <v>168</v>
      </c>
      <c r="J17" s="1" t="s">
        <v>462</v>
      </c>
      <c r="K17" s="1" t="s">
        <v>471</v>
      </c>
      <c r="L17" s="1" t="s">
        <v>474</v>
      </c>
      <c r="M17" s="1">
        <v>3</v>
      </c>
      <c r="N17" s="1">
        <v>40</v>
      </c>
      <c r="O17" s="1" t="s">
        <v>169</v>
      </c>
      <c r="P17" s="1" t="s">
        <v>203</v>
      </c>
      <c r="Q17" s="1">
        <v>4</v>
      </c>
      <c r="R17" s="1" t="s">
        <v>44</v>
      </c>
      <c r="S17" s="1" t="s">
        <v>44</v>
      </c>
      <c r="T17" s="1" t="s">
        <v>44</v>
      </c>
      <c r="U17" s="1" t="s">
        <v>39</v>
      </c>
      <c r="V17" s="1" t="s">
        <v>13</v>
      </c>
      <c r="W17" s="1" t="s">
        <v>39</v>
      </c>
      <c r="X17" s="1" t="s">
        <v>12</v>
      </c>
      <c r="Y17" s="7" t="s">
        <v>484</v>
      </c>
      <c r="Z17" s="1" t="s">
        <v>13</v>
      </c>
      <c r="AA17" s="7" t="s">
        <v>937</v>
      </c>
      <c r="AB17" s="7" t="s">
        <v>937</v>
      </c>
      <c r="AC17" s="7" t="s">
        <v>937</v>
      </c>
      <c r="AD17" s="7" t="s">
        <v>937</v>
      </c>
      <c r="AE17" s="7" t="s">
        <v>937</v>
      </c>
      <c r="AF17" s="7" t="s">
        <v>937</v>
      </c>
      <c r="AG17" s="7" t="s">
        <v>937</v>
      </c>
      <c r="AH17" s="7" t="s">
        <v>937</v>
      </c>
      <c r="AI17" s="7" t="s">
        <v>937</v>
      </c>
      <c r="AJ17" s="7" t="s">
        <v>937</v>
      </c>
      <c r="AK17" s="7" t="s">
        <v>937</v>
      </c>
      <c r="AL17" s="1" t="s">
        <v>935</v>
      </c>
      <c r="AM17" s="1" t="s">
        <v>936</v>
      </c>
      <c r="AN17" s="1" t="s">
        <v>936</v>
      </c>
      <c r="AO17" s="7" t="s">
        <v>937</v>
      </c>
      <c r="AP17" s="1" t="s">
        <v>936</v>
      </c>
      <c r="AQ17" s="7" t="s">
        <v>937</v>
      </c>
      <c r="AR17" s="1" t="s">
        <v>935</v>
      </c>
      <c r="AS17" s="1" t="s">
        <v>951</v>
      </c>
      <c r="AT17" s="1" t="s">
        <v>951</v>
      </c>
      <c r="AU17" s="1" t="s">
        <v>951</v>
      </c>
      <c r="AV17" s="1" t="s">
        <v>951</v>
      </c>
      <c r="AW17" s="1" t="s">
        <v>954</v>
      </c>
      <c r="AX17" s="1" t="s">
        <v>951</v>
      </c>
      <c r="AY17" s="1" t="s">
        <v>951</v>
      </c>
      <c r="AZ17" s="1" t="s">
        <v>951</v>
      </c>
      <c r="BA17" s="1" t="s">
        <v>952</v>
      </c>
      <c r="BB17" s="1" t="s">
        <v>954</v>
      </c>
      <c r="BC17" s="1" t="s">
        <v>954</v>
      </c>
      <c r="BD17" s="1" t="s">
        <v>952</v>
      </c>
      <c r="BE17" s="1" t="s">
        <v>952</v>
      </c>
      <c r="BF17" s="1" t="s">
        <v>954</v>
      </c>
      <c r="BG17" s="1" t="s">
        <v>952</v>
      </c>
      <c r="BH17" s="1" t="s">
        <v>952</v>
      </c>
      <c r="BI17" s="1" t="s">
        <v>952</v>
      </c>
      <c r="BJ17" s="1" t="s">
        <v>954</v>
      </c>
      <c r="BK17" s="1" t="s">
        <v>954</v>
      </c>
      <c r="BL17" s="1" t="s">
        <v>952</v>
      </c>
      <c r="BM17" s="38" t="s">
        <v>170</v>
      </c>
      <c r="BN17" s="7" t="s">
        <v>964</v>
      </c>
      <c r="BO17" s="1" t="s">
        <v>31</v>
      </c>
      <c r="BP17" s="1" t="s">
        <v>31</v>
      </c>
      <c r="BQ17" s="1" t="s">
        <v>24</v>
      </c>
      <c r="BR17" s="19" t="s">
        <v>107</v>
      </c>
      <c r="BS17" s="1" t="s">
        <v>24</v>
      </c>
      <c r="BT17" s="38" t="s">
        <v>171</v>
      </c>
    </row>
    <row r="18" spans="1:72" ht="14.25" customHeight="1" x14ac:dyDescent="0.3">
      <c r="A18" s="2">
        <v>44782.414317129631</v>
      </c>
      <c r="B18" s="1" t="s">
        <v>8</v>
      </c>
      <c r="C18" s="1" t="s">
        <v>431</v>
      </c>
      <c r="D18" s="1" t="s">
        <v>434</v>
      </c>
      <c r="E18" s="1" t="s">
        <v>72</v>
      </c>
      <c r="F18" s="1" t="s">
        <v>437</v>
      </c>
      <c r="G18" s="7" t="s">
        <v>925</v>
      </c>
      <c r="H18" s="1" t="s">
        <v>447</v>
      </c>
      <c r="I18" s="1" t="s">
        <v>172</v>
      </c>
      <c r="J18" s="1" t="s">
        <v>459</v>
      </c>
      <c r="K18" s="1" t="s">
        <v>467</v>
      </c>
      <c r="L18" s="1" t="s">
        <v>473</v>
      </c>
      <c r="M18" s="1">
        <v>1</v>
      </c>
      <c r="N18" s="1">
        <v>25</v>
      </c>
      <c r="O18" s="1" t="s">
        <v>53</v>
      </c>
      <c r="P18" s="1" t="s">
        <v>117</v>
      </c>
      <c r="Q18" s="1">
        <v>3</v>
      </c>
      <c r="R18" s="1" t="s">
        <v>39</v>
      </c>
      <c r="S18" s="1" t="s">
        <v>13</v>
      </c>
      <c r="T18" s="1" t="s">
        <v>13</v>
      </c>
      <c r="U18" s="1" t="s">
        <v>39</v>
      </c>
      <c r="V18" s="1" t="s">
        <v>39</v>
      </c>
      <c r="W18" s="1" t="s">
        <v>39</v>
      </c>
      <c r="X18" s="1" t="s">
        <v>39</v>
      </c>
      <c r="Y18" s="1" t="s">
        <v>39</v>
      </c>
      <c r="Z18" s="1" t="s">
        <v>39</v>
      </c>
      <c r="AA18" s="1" t="s">
        <v>936</v>
      </c>
      <c r="AB18" s="1" t="s">
        <v>936</v>
      </c>
      <c r="AC18" s="7" t="s">
        <v>937</v>
      </c>
      <c r="AD18" s="1" t="s">
        <v>936</v>
      </c>
      <c r="AE18" s="1" t="s">
        <v>936</v>
      </c>
      <c r="AF18" s="7" t="s">
        <v>937</v>
      </c>
      <c r="AG18" s="7" t="s">
        <v>937</v>
      </c>
      <c r="AH18" s="1" t="s">
        <v>936</v>
      </c>
      <c r="AI18" s="1" t="s">
        <v>936</v>
      </c>
      <c r="AJ18" s="1" t="s">
        <v>936</v>
      </c>
      <c r="AK18" s="1" t="s">
        <v>936</v>
      </c>
      <c r="AL18" s="1" t="s">
        <v>936</v>
      </c>
      <c r="AM18" s="1" t="s">
        <v>936</v>
      </c>
      <c r="AN18" s="1" t="s">
        <v>938</v>
      </c>
      <c r="AO18" s="1" t="s">
        <v>938</v>
      </c>
      <c r="AP18" s="1" t="s">
        <v>936</v>
      </c>
      <c r="AQ18" s="1" t="s">
        <v>936</v>
      </c>
      <c r="AR18" s="1" t="s">
        <v>938</v>
      </c>
      <c r="AS18" s="1" t="s">
        <v>952</v>
      </c>
      <c r="AT18" s="1" t="s">
        <v>953</v>
      </c>
      <c r="AU18" s="1" t="s">
        <v>952</v>
      </c>
      <c r="AV18" s="1" t="s">
        <v>952</v>
      </c>
      <c r="AW18" s="1" t="s">
        <v>952</v>
      </c>
      <c r="AX18" s="1" t="s">
        <v>952</v>
      </c>
      <c r="AY18" s="1" t="s">
        <v>952</v>
      </c>
      <c r="AZ18" s="1" t="s">
        <v>952</v>
      </c>
      <c r="BA18" s="1" t="s">
        <v>952</v>
      </c>
      <c r="BB18" s="1" t="s">
        <v>951</v>
      </c>
      <c r="BC18" s="1" t="s">
        <v>953</v>
      </c>
      <c r="BD18" s="1" t="s">
        <v>952</v>
      </c>
      <c r="BE18" s="1" t="s">
        <v>953</v>
      </c>
      <c r="BF18" s="1" t="s">
        <v>952</v>
      </c>
      <c r="BG18" s="1" t="s">
        <v>952</v>
      </c>
      <c r="BH18" s="1" t="s">
        <v>952</v>
      </c>
      <c r="BI18" s="1" t="s">
        <v>952</v>
      </c>
      <c r="BJ18" s="1" t="s">
        <v>952</v>
      </c>
      <c r="BK18" s="1" t="s">
        <v>952</v>
      </c>
      <c r="BL18" s="1" t="s">
        <v>952</v>
      </c>
      <c r="BM18" s="38" t="s">
        <v>54</v>
      </c>
      <c r="BN18" s="7" t="s">
        <v>964</v>
      </c>
      <c r="BO18" s="1" t="s">
        <v>24</v>
      </c>
      <c r="BP18" s="1" t="s">
        <v>24</v>
      </c>
      <c r="BQ18" s="1" t="s">
        <v>24</v>
      </c>
      <c r="BR18" s="19" t="s">
        <v>173</v>
      </c>
      <c r="BS18" s="1" t="s">
        <v>24</v>
      </c>
      <c r="BT18" s="38" t="s">
        <v>121</v>
      </c>
    </row>
    <row r="19" spans="1:72" ht="14.25" customHeight="1" x14ac:dyDescent="0.3">
      <c r="A19" s="2">
        <v>44782.424699074072</v>
      </c>
      <c r="B19" s="1" t="s">
        <v>8</v>
      </c>
      <c r="C19" s="1" t="s">
        <v>435</v>
      </c>
      <c r="D19" s="1" t="s">
        <v>432</v>
      </c>
      <c r="E19" s="1" t="s">
        <v>43</v>
      </c>
      <c r="F19" s="1" t="s">
        <v>437</v>
      </c>
      <c r="G19" s="7" t="s">
        <v>928</v>
      </c>
      <c r="H19" s="1" t="s">
        <v>449</v>
      </c>
      <c r="I19" s="1" t="s">
        <v>180</v>
      </c>
      <c r="J19" s="1" t="s">
        <v>459</v>
      </c>
      <c r="K19" s="1" t="s">
        <v>467</v>
      </c>
      <c r="L19" s="1" t="s">
        <v>473</v>
      </c>
      <c r="M19" s="1">
        <v>0</v>
      </c>
      <c r="N19" s="1">
        <v>0</v>
      </c>
      <c r="O19" s="1" t="s">
        <v>181</v>
      </c>
      <c r="P19" s="1" t="s">
        <v>117</v>
      </c>
      <c r="Q19" s="1">
        <v>5</v>
      </c>
      <c r="R19" s="1" t="s">
        <v>12</v>
      </c>
      <c r="S19" s="1" t="s">
        <v>12</v>
      </c>
      <c r="T19" s="1" t="s">
        <v>29</v>
      </c>
      <c r="U19" s="1" t="s">
        <v>12</v>
      </c>
      <c r="V19" s="1" t="s">
        <v>29</v>
      </c>
      <c r="W19" s="1" t="s">
        <v>29</v>
      </c>
      <c r="X19" s="1" t="s">
        <v>29</v>
      </c>
      <c r="Y19" s="1" t="s">
        <v>29</v>
      </c>
      <c r="Z19" s="1" t="s">
        <v>29</v>
      </c>
      <c r="AA19" s="1" t="s">
        <v>935</v>
      </c>
      <c r="AB19" s="1" t="s">
        <v>938</v>
      </c>
      <c r="AC19" s="1" t="s">
        <v>938</v>
      </c>
      <c r="AD19" s="1" t="s">
        <v>936</v>
      </c>
      <c r="AE19" s="1" t="s">
        <v>936</v>
      </c>
      <c r="AF19" s="1" t="s">
        <v>936</v>
      </c>
      <c r="AG19" s="1" t="s">
        <v>938</v>
      </c>
      <c r="AH19" s="1" t="s">
        <v>938</v>
      </c>
      <c r="AI19" s="1" t="s">
        <v>938</v>
      </c>
      <c r="AJ19" s="1" t="s">
        <v>936</v>
      </c>
      <c r="AK19" s="1" t="s">
        <v>936</v>
      </c>
      <c r="AL19" s="1" t="s">
        <v>935</v>
      </c>
      <c r="AM19" s="1" t="s">
        <v>935</v>
      </c>
      <c r="AN19" s="1" t="s">
        <v>935</v>
      </c>
      <c r="AO19" s="1" t="s">
        <v>938</v>
      </c>
      <c r="AP19" s="1" t="s">
        <v>938</v>
      </c>
      <c r="AQ19" s="1" t="s">
        <v>938</v>
      </c>
      <c r="AR19" s="1" t="s">
        <v>935</v>
      </c>
      <c r="AS19" s="1" t="s">
        <v>952</v>
      </c>
      <c r="AT19" s="1" t="s">
        <v>954</v>
      </c>
      <c r="AU19" s="1" t="s">
        <v>954</v>
      </c>
      <c r="AV19" s="1" t="s">
        <v>954</v>
      </c>
      <c r="AW19" s="1" t="s">
        <v>951</v>
      </c>
      <c r="AX19" s="1" t="s">
        <v>955</v>
      </c>
      <c r="AY19" s="1" t="s">
        <v>952</v>
      </c>
      <c r="AZ19" s="1" t="s">
        <v>951</v>
      </c>
      <c r="BA19" s="1" t="s">
        <v>951</v>
      </c>
      <c r="BB19" s="1" t="s">
        <v>951</v>
      </c>
      <c r="BC19" s="1" t="s">
        <v>952</v>
      </c>
      <c r="BD19" s="1" t="s">
        <v>952</v>
      </c>
      <c r="BE19" s="1" t="s">
        <v>951</v>
      </c>
      <c r="BF19" s="1" t="s">
        <v>951</v>
      </c>
      <c r="BG19" s="1" t="s">
        <v>951</v>
      </c>
      <c r="BH19" s="1" t="s">
        <v>951</v>
      </c>
      <c r="BI19" s="1" t="s">
        <v>951</v>
      </c>
      <c r="BJ19" s="1" t="s">
        <v>952</v>
      </c>
      <c r="BK19" s="1" t="s">
        <v>951</v>
      </c>
      <c r="BL19" s="1" t="s">
        <v>951</v>
      </c>
      <c r="BM19" s="38" t="s">
        <v>182</v>
      </c>
      <c r="BN19" s="7" t="s">
        <v>964</v>
      </c>
      <c r="BO19" s="1" t="s">
        <v>24</v>
      </c>
      <c r="BP19" s="1" t="s">
        <v>31</v>
      </c>
      <c r="BQ19" s="1" t="s">
        <v>24</v>
      </c>
      <c r="BR19" s="19" t="s">
        <v>25</v>
      </c>
      <c r="BS19" s="1" t="s">
        <v>24</v>
      </c>
      <c r="BT19" s="38" t="s">
        <v>183</v>
      </c>
    </row>
    <row r="20" spans="1:72" ht="14.25" customHeight="1" x14ac:dyDescent="0.3">
      <c r="A20" s="2">
        <v>44782.430844907409</v>
      </c>
      <c r="B20" s="1" t="s">
        <v>8</v>
      </c>
      <c r="C20" s="1" t="s">
        <v>435</v>
      </c>
      <c r="D20" s="1" t="s">
        <v>433</v>
      </c>
      <c r="E20" s="1" t="s">
        <v>72</v>
      </c>
      <c r="F20" s="1" t="s">
        <v>437</v>
      </c>
      <c r="G20" s="7" t="s">
        <v>928</v>
      </c>
      <c r="H20" s="1" t="s">
        <v>449</v>
      </c>
      <c r="I20" s="1" t="s">
        <v>186</v>
      </c>
      <c r="J20" s="1" t="s">
        <v>459</v>
      </c>
      <c r="K20" s="1" t="s">
        <v>469</v>
      </c>
      <c r="L20" s="1" t="s">
        <v>473</v>
      </c>
      <c r="M20" s="1">
        <v>1</v>
      </c>
      <c r="N20" s="1">
        <v>18</v>
      </c>
      <c r="O20" s="1" t="s">
        <v>53</v>
      </c>
      <c r="P20" s="1" t="s">
        <v>117</v>
      </c>
      <c r="Q20" s="1">
        <v>4</v>
      </c>
      <c r="R20" s="1" t="s">
        <v>12</v>
      </c>
      <c r="S20" s="1" t="s">
        <v>12</v>
      </c>
      <c r="T20" s="1" t="s">
        <v>12</v>
      </c>
      <c r="U20" s="1" t="s">
        <v>12</v>
      </c>
      <c r="V20" s="1" t="s">
        <v>29</v>
      </c>
      <c r="W20" s="1" t="s">
        <v>29</v>
      </c>
      <c r="X20" s="1" t="s">
        <v>12</v>
      </c>
      <c r="Y20" s="1" t="s">
        <v>12</v>
      </c>
      <c r="Z20" s="1" t="s">
        <v>12</v>
      </c>
      <c r="AA20" s="1" t="s">
        <v>935</v>
      </c>
      <c r="AB20" s="7" t="s">
        <v>937</v>
      </c>
      <c r="AC20" s="7" t="s">
        <v>937</v>
      </c>
      <c r="AD20" s="7" t="s">
        <v>937</v>
      </c>
      <c r="AE20" s="7" t="s">
        <v>937</v>
      </c>
      <c r="AF20" s="7" t="s">
        <v>937</v>
      </c>
      <c r="AG20" s="7" t="s">
        <v>937</v>
      </c>
      <c r="AH20" s="7" t="s">
        <v>937</v>
      </c>
      <c r="AI20" s="7" t="s">
        <v>937</v>
      </c>
      <c r="AJ20" s="7" t="s">
        <v>937</v>
      </c>
      <c r="AK20" s="7" t="s">
        <v>937</v>
      </c>
      <c r="AL20" s="7" t="s">
        <v>937</v>
      </c>
      <c r="AM20" s="7" t="s">
        <v>937</v>
      </c>
      <c r="AN20" s="7" t="s">
        <v>937</v>
      </c>
      <c r="AO20" s="7" t="s">
        <v>937</v>
      </c>
      <c r="AP20" s="7" t="s">
        <v>937</v>
      </c>
      <c r="AQ20" s="7" t="s">
        <v>937</v>
      </c>
      <c r="AR20" s="7" t="s">
        <v>937</v>
      </c>
      <c r="AS20" s="1" t="s">
        <v>952</v>
      </c>
      <c r="AT20" s="1" t="s">
        <v>952</v>
      </c>
      <c r="AU20" s="1" t="s">
        <v>952</v>
      </c>
      <c r="AV20" s="1" t="s">
        <v>952</v>
      </c>
      <c r="AW20" s="1" t="s">
        <v>952</v>
      </c>
      <c r="AX20" s="1" t="s">
        <v>952</v>
      </c>
      <c r="AY20" s="1" t="s">
        <v>951</v>
      </c>
      <c r="AZ20" s="1" t="s">
        <v>951</v>
      </c>
      <c r="BA20" s="1" t="s">
        <v>954</v>
      </c>
      <c r="BB20" s="1" t="s">
        <v>951</v>
      </c>
      <c r="BC20" s="1" t="s">
        <v>951</v>
      </c>
      <c r="BD20" s="1" t="s">
        <v>951</v>
      </c>
      <c r="BE20" s="1" t="s">
        <v>951</v>
      </c>
      <c r="BF20" s="1" t="s">
        <v>951</v>
      </c>
      <c r="BG20" s="1" t="s">
        <v>951</v>
      </c>
      <c r="BH20" s="1" t="s">
        <v>951</v>
      </c>
      <c r="BI20" s="1" t="s">
        <v>951</v>
      </c>
      <c r="BJ20" s="1" t="s">
        <v>951</v>
      </c>
      <c r="BK20" s="1" t="s">
        <v>951</v>
      </c>
      <c r="BL20" s="1" t="s">
        <v>951</v>
      </c>
      <c r="BM20" s="38" t="s">
        <v>98</v>
      </c>
      <c r="BN20" s="7" t="s">
        <v>964</v>
      </c>
      <c r="BO20" s="1" t="s">
        <v>31</v>
      </c>
      <c r="BP20" s="1" t="s">
        <v>31</v>
      </c>
      <c r="BQ20" s="1" t="s">
        <v>24</v>
      </c>
      <c r="BR20" s="19" t="s">
        <v>41</v>
      </c>
      <c r="BS20" s="1" t="s">
        <v>31</v>
      </c>
      <c r="BT20" s="38" t="s">
        <v>36</v>
      </c>
    </row>
    <row r="21" spans="1:72" ht="14.25" customHeight="1" x14ac:dyDescent="0.3">
      <c r="A21" s="2">
        <v>44783.093877314815</v>
      </c>
      <c r="B21" s="1" t="s">
        <v>8</v>
      </c>
      <c r="C21" s="1" t="s">
        <v>431</v>
      </c>
      <c r="D21" s="1" t="s">
        <v>434</v>
      </c>
      <c r="E21" s="1" t="s">
        <v>9</v>
      </c>
      <c r="F21" s="1" t="s">
        <v>439</v>
      </c>
      <c r="G21" s="7" t="s">
        <v>925</v>
      </c>
      <c r="H21" s="1" t="s">
        <v>450</v>
      </c>
      <c r="I21" s="1" t="s">
        <v>211</v>
      </c>
      <c r="J21" s="1" t="s">
        <v>460</v>
      </c>
      <c r="K21" s="1" t="s">
        <v>468</v>
      </c>
      <c r="L21" s="1" t="s">
        <v>473</v>
      </c>
      <c r="M21" s="1">
        <v>1</v>
      </c>
      <c r="N21" s="1">
        <v>21</v>
      </c>
      <c r="O21" s="1" t="s">
        <v>34</v>
      </c>
      <c r="P21" s="1" t="s">
        <v>117</v>
      </c>
      <c r="Q21" s="1">
        <v>3</v>
      </c>
      <c r="R21" s="1" t="s">
        <v>13</v>
      </c>
      <c r="S21" s="1" t="s">
        <v>13</v>
      </c>
      <c r="T21" s="1" t="s">
        <v>12</v>
      </c>
      <c r="U21" s="1" t="s">
        <v>13</v>
      </c>
      <c r="V21" s="1" t="s">
        <v>29</v>
      </c>
      <c r="W21" s="1" t="s">
        <v>29</v>
      </c>
      <c r="X21" s="1" t="s">
        <v>13</v>
      </c>
      <c r="Y21" s="1" t="s">
        <v>39</v>
      </c>
      <c r="Z21" s="1" t="s">
        <v>39</v>
      </c>
      <c r="AA21" s="1" t="s">
        <v>935</v>
      </c>
      <c r="AB21" s="1" t="s">
        <v>938</v>
      </c>
      <c r="AC21" s="1" t="s">
        <v>935</v>
      </c>
      <c r="AD21" s="1" t="s">
        <v>936</v>
      </c>
      <c r="AE21" s="1" t="s">
        <v>936</v>
      </c>
      <c r="AF21" s="1" t="s">
        <v>936</v>
      </c>
      <c r="AG21" s="1" t="s">
        <v>936</v>
      </c>
      <c r="AH21" s="1" t="s">
        <v>936</v>
      </c>
      <c r="AI21" s="1" t="s">
        <v>936</v>
      </c>
      <c r="AJ21" s="1" t="s">
        <v>936</v>
      </c>
      <c r="AK21" s="1" t="s">
        <v>935</v>
      </c>
      <c r="AL21" s="1" t="s">
        <v>935</v>
      </c>
      <c r="AM21" s="1" t="s">
        <v>938</v>
      </c>
      <c r="AN21" s="1" t="s">
        <v>935</v>
      </c>
      <c r="AO21" s="1" t="s">
        <v>936</v>
      </c>
      <c r="AP21" s="1" t="s">
        <v>938</v>
      </c>
      <c r="AQ21" s="1" t="s">
        <v>936</v>
      </c>
      <c r="AR21" s="1" t="s">
        <v>938</v>
      </c>
      <c r="AS21" s="1" t="s">
        <v>954</v>
      </c>
      <c r="AT21" s="1" t="s">
        <v>954</v>
      </c>
      <c r="AU21" s="1" t="s">
        <v>955</v>
      </c>
      <c r="AV21" s="1" t="s">
        <v>954</v>
      </c>
      <c r="AW21" s="1" t="s">
        <v>954</v>
      </c>
      <c r="AX21" s="1" t="s">
        <v>954</v>
      </c>
      <c r="AY21" s="1" t="s">
        <v>953</v>
      </c>
      <c r="AZ21" s="1" t="s">
        <v>953</v>
      </c>
      <c r="BA21" s="1" t="s">
        <v>952</v>
      </c>
      <c r="BB21" s="1" t="s">
        <v>951</v>
      </c>
      <c r="BC21" s="1" t="s">
        <v>952</v>
      </c>
      <c r="BD21" s="1" t="s">
        <v>955</v>
      </c>
      <c r="BE21" s="1" t="s">
        <v>952</v>
      </c>
      <c r="BF21" s="1" t="s">
        <v>954</v>
      </c>
      <c r="BG21" s="1" t="s">
        <v>955</v>
      </c>
      <c r="BH21" s="1" t="s">
        <v>952</v>
      </c>
      <c r="BI21" s="1" t="s">
        <v>952</v>
      </c>
      <c r="BJ21" s="1" t="s">
        <v>954</v>
      </c>
      <c r="BK21" s="1" t="s">
        <v>955</v>
      </c>
      <c r="BL21" s="1" t="s">
        <v>952</v>
      </c>
      <c r="BM21" s="38" t="s">
        <v>143</v>
      </c>
      <c r="BN21" s="7" t="s">
        <v>964</v>
      </c>
      <c r="BO21" s="1" t="s">
        <v>24</v>
      </c>
      <c r="BP21" s="1" t="s">
        <v>24</v>
      </c>
      <c r="BQ21" s="1" t="s">
        <v>24</v>
      </c>
      <c r="BR21" s="19" t="s">
        <v>25</v>
      </c>
      <c r="BS21" s="1" t="s">
        <v>24</v>
      </c>
      <c r="BT21" s="38" t="s">
        <v>145</v>
      </c>
    </row>
    <row r="22" spans="1:72" ht="14.25" customHeight="1" x14ac:dyDescent="0.3">
      <c r="A22" s="2">
        <v>44783.098229166666</v>
      </c>
      <c r="B22" s="1" t="s">
        <v>8</v>
      </c>
      <c r="C22" s="1" t="s">
        <v>431</v>
      </c>
      <c r="D22" s="1" t="s">
        <v>434</v>
      </c>
      <c r="E22" s="1" t="s">
        <v>77</v>
      </c>
      <c r="F22" s="1" t="s">
        <v>437</v>
      </c>
      <c r="G22" s="7" t="s">
        <v>924</v>
      </c>
      <c r="H22" s="1" t="s">
        <v>453</v>
      </c>
      <c r="I22" s="1" t="s">
        <v>212</v>
      </c>
      <c r="J22" s="1" t="s">
        <v>460</v>
      </c>
      <c r="K22" s="1" t="s">
        <v>469</v>
      </c>
      <c r="L22" s="1" t="s">
        <v>473</v>
      </c>
      <c r="M22" s="1">
        <v>1</v>
      </c>
      <c r="N22" s="1">
        <v>26</v>
      </c>
      <c r="O22" s="1" t="s">
        <v>11</v>
      </c>
      <c r="P22" s="1" t="s">
        <v>117</v>
      </c>
      <c r="Q22" s="1">
        <v>4</v>
      </c>
      <c r="R22" s="1" t="s">
        <v>44</v>
      </c>
      <c r="S22" s="1" t="s">
        <v>39</v>
      </c>
      <c r="T22" s="1" t="s">
        <v>12</v>
      </c>
      <c r="U22" s="1" t="s">
        <v>12</v>
      </c>
      <c r="V22" s="1" t="s">
        <v>13</v>
      </c>
      <c r="W22" s="1" t="s">
        <v>13</v>
      </c>
      <c r="X22" s="1" t="s">
        <v>13</v>
      </c>
      <c r="Y22" s="1" t="s">
        <v>13</v>
      </c>
      <c r="Z22" s="1" t="s">
        <v>44</v>
      </c>
      <c r="AA22" s="1" t="s">
        <v>935</v>
      </c>
      <c r="AB22" s="1" t="s">
        <v>938</v>
      </c>
      <c r="AC22" s="1" t="s">
        <v>938</v>
      </c>
      <c r="AD22" s="1" t="s">
        <v>938</v>
      </c>
      <c r="AE22" s="1" t="s">
        <v>938</v>
      </c>
      <c r="AF22" s="1" t="s">
        <v>938</v>
      </c>
      <c r="AG22" s="1" t="s">
        <v>938</v>
      </c>
      <c r="AH22" s="1" t="s">
        <v>938</v>
      </c>
      <c r="AI22" s="1" t="s">
        <v>938</v>
      </c>
      <c r="AJ22" s="1" t="s">
        <v>938</v>
      </c>
      <c r="AK22" s="1" t="s">
        <v>938</v>
      </c>
      <c r="AL22" s="1" t="s">
        <v>938</v>
      </c>
      <c r="AM22" s="1" t="s">
        <v>938</v>
      </c>
      <c r="AN22" s="1" t="s">
        <v>938</v>
      </c>
      <c r="AO22" s="1" t="s">
        <v>938</v>
      </c>
      <c r="AP22" s="1" t="s">
        <v>938</v>
      </c>
      <c r="AQ22" s="1" t="s">
        <v>938</v>
      </c>
      <c r="AR22" s="1" t="s">
        <v>938</v>
      </c>
      <c r="AS22" s="1" t="s">
        <v>953</v>
      </c>
      <c r="AT22" s="1" t="s">
        <v>954</v>
      </c>
      <c r="AU22" s="1" t="s">
        <v>955</v>
      </c>
      <c r="AV22" s="1" t="s">
        <v>955</v>
      </c>
      <c r="AW22" s="1" t="s">
        <v>952</v>
      </c>
      <c r="AX22" s="1" t="s">
        <v>955</v>
      </c>
      <c r="AY22" s="1" t="s">
        <v>953</v>
      </c>
      <c r="AZ22" s="1" t="s">
        <v>952</v>
      </c>
      <c r="BA22" s="1" t="s">
        <v>952</v>
      </c>
      <c r="BB22" s="1" t="s">
        <v>955</v>
      </c>
      <c r="BC22" s="1" t="s">
        <v>952</v>
      </c>
      <c r="BD22" s="1" t="s">
        <v>952</v>
      </c>
      <c r="BE22" s="1" t="s">
        <v>952</v>
      </c>
      <c r="BF22" s="1" t="s">
        <v>952</v>
      </c>
      <c r="BG22" s="1" t="s">
        <v>953</v>
      </c>
      <c r="BH22" s="1" t="s">
        <v>952</v>
      </c>
      <c r="BI22" s="1" t="s">
        <v>955</v>
      </c>
      <c r="BJ22" s="1" t="s">
        <v>955</v>
      </c>
      <c r="BK22" s="1" t="s">
        <v>955</v>
      </c>
      <c r="BL22" s="1" t="s">
        <v>955</v>
      </c>
      <c r="BM22" s="38" t="s">
        <v>150</v>
      </c>
      <c r="BN22" s="7" t="s">
        <v>964</v>
      </c>
      <c r="BO22" s="1" t="s">
        <v>31</v>
      </c>
      <c r="BP22" s="1" t="s">
        <v>31</v>
      </c>
      <c r="BQ22" s="1" t="s">
        <v>24</v>
      </c>
      <c r="BR22" s="19" t="s">
        <v>41</v>
      </c>
      <c r="BS22" s="1" t="s">
        <v>24</v>
      </c>
      <c r="BT22" s="38" t="s">
        <v>103</v>
      </c>
    </row>
    <row r="23" spans="1:72" ht="14.25" customHeight="1" x14ac:dyDescent="0.3">
      <c r="A23" s="2">
        <v>44783.192743055559</v>
      </c>
      <c r="B23" s="1" t="s">
        <v>8</v>
      </c>
      <c r="C23" s="1" t="s">
        <v>431</v>
      </c>
      <c r="D23" s="1" t="s">
        <v>433</v>
      </c>
      <c r="E23" s="1" t="s">
        <v>72</v>
      </c>
      <c r="F23" s="1" t="s">
        <v>439</v>
      </c>
      <c r="G23" s="7" t="s">
        <v>926</v>
      </c>
      <c r="H23" s="1" t="s">
        <v>450</v>
      </c>
      <c r="I23" s="1" t="s">
        <v>221</v>
      </c>
      <c r="J23" s="1" t="s">
        <v>459</v>
      </c>
      <c r="K23" s="1" t="s">
        <v>467</v>
      </c>
      <c r="L23" s="1" t="s">
        <v>473</v>
      </c>
      <c r="M23" s="1">
        <v>1</v>
      </c>
      <c r="N23" s="1">
        <v>14</v>
      </c>
      <c r="O23" s="1" t="s">
        <v>11</v>
      </c>
      <c r="P23" s="1" t="s">
        <v>117</v>
      </c>
      <c r="Q23" s="1">
        <v>3</v>
      </c>
      <c r="R23" s="1" t="s">
        <v>13</v>
      </c>
      <c r="S23" s="1" t="s">
        <v>13</v>
      </c>
      <c r="T23" s="1" t="s">
        <v>13</v>
      </c>
      <c r="U23" s="1" t="s">
        <v>13</v>
      </c>
      <c r="V23" s="1" t="s">
        <v>12</v>
      </c>
      <c r="W23" s="1" t="s">
        <v>12</v>
      </c>
      <c r="X23" s="1" t="s">
        <v>39</v>
      </c>
      <c r="Y23" s="1" t="s">
        <v>39</v>
      </c>
      <c r="Z23" s="1" t="s">
        <v>12</v>
      </c>
      <c r="AA23" s="1" t="s">
        <v>935</v>
      </c>
      <c r="AB23" s="1" t="s">
        <v>936</v>
      </c>
      <c r="AC23" s="1" t="s">
        <v>936</v>
      </c>
      <c r="AD23" s="1" t="s">
        <v>935</v>
      </c>
      <c r="AE23" s="1" t="s">
        <v>936</v>
      </c>
      <c r="AF23" s="1" t="s">
        <v>936</v>
      </c>
      <c r="AG23" s="1" t="s">
        <v>938</v>
      </c>
      <c r="AH23" s="1" t="s">
        <v>936</v>
      </c>
      <c r="AI23" s="1" t="s">
        <v>938</v>
      </c>
      <c r="AJ23" s="1" t="s">
        <v>936</v>
      </c>
      <c r="AK23" s="1" t="s">
        <v>938</v>
      </c>
      <c r="AL23" s="1" t="s">
        <v>936</v>
      </c>
      <c r="AM23" s="1" t="s">
        <v>936</v>
      </c>
      <c r="AN23" s="1" t="s">
        <v>935</v>
      </c>
      <c r="AO23" s="1" t="s">
        <v>936</v>
      </c>
      <c r="AP23" s="1" t="s">
        <v>936</v>
      </c>
      <c r="AQ23" s="1" t="s">
        <v>936</v>
      </c>
      <c r="AR23" s="1" t="s">
        <v>935</v>
      </c>
      <c r="AS23" s="1" t="s">
        <v>955</v>
      </c>
      <c r="AT23" s="1" t="s">
        <v>954</v>
      </c>
      <c r="AU23" s="1" t="s">
        <v>954</v>
      </c>
      <c r="AV23" s="1" t="s">
        <v>954</v>
      </c>
      <c r="AW23" s="1" t="s">
        <v>954</v>
      </c>
      <c r="AX23" s="1" t="s">
        <v>955</v>
      </c>
      <c r="AY23" s="1" t="s">
        <v>954</v>
      </c>
      <c r="AZ23" s="1" t="s">
        <v>954</v>
      </c>
      <c r="BA23" s="1" t="s">
        <v>952</v>
      </c>
      <c r="BB23" s="1" t="s">
        <v>952</v>
      </c>
      <c r="BC23" s="1" t="s">
        <v>955</v>
      </c>
      <c r="BD23" s="1" t="s">
        <v>954</v>
      </c>
      <c r="BE23" s="1" t="s">
        <v>951</v>
      </c>
      <c r="BF23" s="1" t="s">
        <v>954</v>
      </c>
      <c r="BG23" s="1" t="s">
        <v>952</v>
      </c>
      <c r="BH23" s="1" t="s">
        <v>955</v>
      </c>
      <c r="BI23" s="1" t="s">
        <v>952</v>
      </c>
      <c r="BJ23" s="1" t="s">
        <v>954</v>
      </c>
      <c r="BK23" s="1" t="s">
        <v>954</v>
      </c>
      <c r="BL23" s="1" t="s">
        <v>955</v>
      </c>
      <c r="BM23" s="38" t="s">
        <v>59</v>
      </c>
      <c r="BN23" s="7" t="s">
        <v>964</v>
      </c>
      <c r="BO23" s="1" t="s">
        <v>31</v>
      </c>
      <c r="BP23" s="1" t="s">
        <v>31</v>
      </c>
      <c r="BQ23" s="1" t="s">
        <v>24</v>
      </c>
      <c r="BR23" s="19" t="s">
        <v>50</v>
      </c>
      <c r="BS23" s="1" t="s">
        <v>24</v>
      </c>
      <c r="BT23" s="38" t="s">
        <v>79</v>
      </c>
    </row>
    <row r="24" spans="1:72" ht="14.25" customHeight="1" x14ac:dyDescent="0.3">
      <c r="A24" s="2">
        <v>44783.199907407405</v>
      </c>
      <c r="B24" s="1" t="s">
        <v>8</v>
      </c>
      <c r="C24" s="1" t="s">
        <v>431</v>
      </c>
      <c r="D24" s="1" t="s">
        <v>434</v>
      </c>
      <c r="E24" s="1" t="s">
        <v>43</v>
      </c>
      <c r="F24" s="1" t="s">
        <v>437</v>
      </c>
      <c r="G24" s="7" t="s">
        <v>925</v>
      </c>
      <c r="H24" s="1" t="s">
        <v>453</v>
      </c>
      <c r="I24" s="1" t="s">
        <v>222</v>
      </c>
      <c r="J24" s="1" t="s">
        <v>459</v>
      </c>
      <c r="K24" s="1" t="s">
        <v>468</v>
      </c>
      <c r="L24" s="1" t="s">
        <v>473</v>
      </c>
      <c r="M24" s="1">
        <v>1</v>
      </c>
      <c r="N24" s="1">
        <v>30</v>
      </c>
      <c r="O24" s="1" t="s">
        <v>53</v>
      </c>
      <c r="P24" s="1" t="s">
        <v>117</v>
      </c>
      <c r="Q24" s="1">
        <v>4</v>
      </c>
      <c r="R24" s="1" t="s">
        <v>13</v>
      </c>
      <c r="S24" s="1" t="s">
        <v>13</v>
      </c>
      <c r="T24" s="1" t="s">
        <v>13</v>
      </c>
      <c r="U24" s="1" t="s">
        <v>13</v>
      </c>
      <c r="V24" s="1" t="s">
        <v>13</v>
      </c>
      <c r="W24" s="1" t="s">
        <v>13</v>
      </c>
      <c r="X24" s="1" t="s">
        <v>13</v>
      </c>
      <c r="Y24" s="1" t="s">
        <v>13</v>
      </c>
      <c r="Z24" s="1" t="s">
        <v>13</v>
      </c>
      <c r="AA24" s="1" t="s">
        <v>935</v>
      </c>
      <c r="AB24" s="1" t="s">
        <v>936</v>
      </c>
      <c r="AC24" s="1" t="s">
        <v>938</v>
      </c>
      <c r="AD24" s="1" t="s">
        <v>936</v>
      </c>
      <c r="AE24" s="1" t="s">
        <v>936</v>
      </c>
      <c r="AF24" s="1" t="s">
        <v>936</v>
      </c>
      <c r="AG24" s="1" t="s">
        <v>936</v>
      </c>
      <c r="AH24" s="1" t="s">
        <v>936</v>
      </c>
      <c r="AI24" s="1" t="s">
        <v>938</v>
      </c>
      <c r="AJ24" s="1" t="s">
        <v>936</v>
      </c>
      <c r="AK24" s="1" t="s">
        <v>936</v>
      </c>
      <c r="AL24" s="1" t="s">
        <v>936</v>
      </c>
      <c r="AM24" s="1" t="s">
        <v>936</v>
      </c>
      <c r="AN24" s="1" t="s">
        <v>935</v>
      </c>
      <c r="AO24" s="1" t="s">
        <v>936</v>
      </c>
      <c r="AP24" s="1" t="s">
        <v>936</v>
      </c>
      <c r="AQ24" s="1" t="s">
        <v>936</v>
      </c>
      <c r="AR24" s="1" t="s">
        <v>936</v>
      </c>
      <c r="AS24" s="1" t="s">
        <v>952</v>
      </c>
      <c r="AT24" s="1" t="s">
        <v>953</v>
      </c>
      <c r="AU24" s="1" t="s">
        <v>952</v>
      </c>
      <c r="AV24" s="1" t="s">
        <v>952</v>
      </c>
      <c r="AW24" s="1" t="s">
        <v>952</v>
      </c>
      <c r="AX24" s="1" t="s">
        <v>951</v>
      </c>
      <c r="AY24" s="1" t="s">
        <v>951</v>
      </c>
      <c r="AZ24" s="1" t="s">
        <v>951</v>
      </c>
      <c r="BA24" s="1" t="s">
        <v>951</v>
      </c>
      <c r="BB24" s="1" t="s">
        <v>951</v>
      </c>
      <c r="BC24" s="1" t="s">
        <v>952</v>
      </c>
      <c r="BD24" s="1" t="s">
        <v>955</v>
      </c>
      <c r="BE24" s="1" t="s">
        <v>955</v>
      </c>
      <c r="BF24" s="1" t="s">
        <v>953</v>
      </c>
      <c r="BG24" s="1" t="s">
        <v>953</v>
      </c>
      <c r="BH24" s="1" t="s">
        <v>952</v>
      </c>
      <c r="BI24" s="1" t="s">
        <v>953</v>
      </c>
      <c r="BJ24" s="1" t="s">
        <v>952</v>
      </c>
      <c r="BK24" s="1" t="s">
        <v>953</v>
      </c>
      <c r="BL24" s="1" t="s">
        <v>953</v>
      </c>
      <c r="BM24" s="38" t="s">
        <v>35</v>
      </c>
      <c r="BN24" s="7" t="s">
        <v>964</v>
      </c>
      <c r="BO24" s="1" t="s">
        <v>31</v>
      </c>
      <c r="BP24" s="1" t="s">
        <v>24</v>
      </c>
      <c r="BQ24" s="1" t="s">
        <v>24</v>
      </c>
      <c r="BR24" s="19" t="s">
        <v>94</v>
      </c>
      <c r="BS24" s="1" t="s">
        <v>24</v>
      </c>
      <c r="BT24" s="38" t="s">
        <v>223</v>
      </c>
    </row>
    <row r="25" spans="1:72" ht="14.25" customHeight="1" x14ac:dyDescent="0.3">
      <c r="A25" s="2">
        <v>44783.402326388888</v>
      </c>
      <c r="B25" s="1" t="s">
        <v>8</v>
      </c>
      <c r="C25" s="1" t="s">
        <v>431</v>
      </c>
      <c r="D25" s="1" t="s">
        <v>434</v>
      </c>
      <c r="E25" s="1" t="s">
        <v>77</v>
      </c>
      <c r="F25" s="1" t="s">
        <v>437</v>
      </c>
      <c r="G25" s="7" t="s">
        <v>924</v>
      </c>
      <c r="H25" s="1" t="s">
        <v>450</v>
      </c>
      <c r="I25" s="1" t="s">
        <v>229</v>
      </c>
      <c r="J25" s="1" t="s">
        <v>459</v>
      </c>
      <c r="K25" s="1" t="s">
        <v>467</v>
      </c>
      <c r="L25" s="1" t="s">
        <v>473</v>
      </c>
      <c r="M25" s="1">
        <v>1</v>
      </c>
      <c r="N25" s="1">
        <v>33</v>
      </c>
      <c r="O25" s="1" t="s">
        <v>53</v>
      </c>
      <c r="P25" s="1" t="s">
        <v>117</v>
      </c>
      <c r="Q25" s="1">
        <v>3</v>
      </c>
      <c r="R25" s="1" t="s">
        <v>13</v>
      </c>
      <c r="S25" s="1" t="s">
        <v>13</v>
      </c>
      <c r="T25" s="1" t="s">
        <v>13</v>
      </c>
      <c r="U25" s="1" t="s">
        <v>12</v>
      </c>
      <c r="V25" s="1" t="s">
        <v>12</v>
      </c>
      <c r="W25" s="1" t="s">
        <v>12</v>
      </c>
      <c r="X25" s="1" t="s">
        <v>12</v>
      </c>
      <c r="Y25" s="1" t="s">
        <v>13</v>
      </c>
      <c r="Z25" s="1" t="s">
        <v>29</v>
      </c>
      <c r="AA25" s="1" t="s">
        <v>935</v>
      </c>
      <c r="AB25" s="7" t="s">
        <v>937</v>
      </c>
      <c r="AC25" s="1" t="s">
        <v>936</v>
      </c>
      <c r="AD25" s="7" t="s">
        <v>937</v>
      </c>
      <c r="AE25" s="1" t="s">
        <v>936</v>
      </c>
      <c r="AF25" s="7" t="s">
        <v>937</v>
      </c>
      <c r="AG25" s="7" t="s">
        <v>937</v>
      </c>
      <c r="AH25" s="1" t="s">
        <v>936</v>
      </c>
      <c r="AI25" s="1" t="s">
        <v>938</v>
      </c>
      <c r="AJ25" s="1" t="s">
        <v>936</v>
      </c>
      <c r="AK25" s="1" t="s">
        <v>938</v>
      </c>
      <c r="AL25" s="1" t="s">
        <v>935</v>
      </c>
      <c r="AM25" s="1" t="s">
        <v>935</v>
      </c>
      <c r="AN25" s="1" t="s">
        <v>935</v>
      </c>
      <c r="AO25" s="7" t="s">
        <v>937</v>
      </c>
      <c r="AP25" s="7" t="s">
        <v>937</v>
      </c>
      <c r="AQ25" s="7" t="s">
        <v>937</v>
      </c>
      <c r="AR25" s="1" t="s">
        <v>935</v>
      </c>
      <c r="AS25" s="1" t="s">
        <v>955</v>
      </c>
      <c r="AT25" s="1" t="s">
        <v>955</v>
      </c>
      <c r="AU25" s="1" t="s">
        <v>954</v>
      </c>
      <c r="AV25" s="1" t="s">
        <v>954</v>
      </c>
      <c r="AW25" s="1" t="s">
        <v>955</v>
      </c>
      <c r="AX25" s="1" t="s">
        <v>955</v>
      </c>
      <c r="AY25" s="1" t="s">
        <v>953</v>
      </c>
      <c r="AZ25" s="1" t="s">
        <v>953</v>
      </c>
      <c r="BA25" s="1" t="s">
        <v>953</v>
      </c>
      <c r="BB25" s="1" t="s">
        <v>952</v>
      </c>
      <c r="BC25" s="1" t="s">
        <v>954</v>
      </c>
      <c r="BD25" s="1" t="s">
        <v>955</v>
      </c>
      <c r="BE25" s="1" t="s">
        <v>951</v>
      </c>
      <c r="BF25" s="1" t="s">
        <v>951</v>
      </c>
      <c r="BG25" s="1" t="s">
        <v>954</v>
      </c>
      <c r="BH25" s="1" t="s">
        <v>955</v>
      </c>
      <c r="BI25" s="1" t="s">
        <v>951</v>
      </c>
      <c r="BJ25" s="1" t="s">
        <v>951</v>
      </c>
      <c r="BK25" s="1" t="s">
        <v>954</v>
      </c>
      <c r="BL25" s="1" t="s">
        <v>955</v>
      </c>
      <c r="BM25" s="38" t="s">
        <v>87</v>
      </c>
      <c r="BN25" s="7" t="s">
        <v>964</v>
      </c>
      <c r="BO25" s="1" t="s">
        <v>24</v>
      </c>
      <c r="BP25" s="1" t="s">
        <v>24</v>
      </c>
      <c r="BQ25" s="1" t="s">
        <v>24</v>
      </c>
      <c r="BR25" s="19" t="s">
        <v>50</v>
      </c>
      <c r="BS25" s="1" t="s">
        <v>24</v>
      </c>
      <c r="BT25" s="38" t="s">
        <v>165</v>
      </c>
    </row>
    <row r="26" spans="1:72" ht="14.25" customHeight="1" x14ac:dyDescent="0.3">
      <c r="A26" s="2">
        <v>44783.406747685185</v>
      </c>
      <c r="B26" s="1" t="s">
        <v>8</v>
      </c>
      <c r="C26" s="1" t="s">
        <v>431</v>
      </c>
      <c r="D26" s="1" t="s">
        <v>433</v>
      </c>
      <c r="E26" s="1" t="s">
        <v>9</v>
      </c>
      <c r="F26" s="1" t="s">
        <v>437</v>
      </c>
      <c r="G26" s="7" t="s">
        <v>924</v>
      </c>
      <c r="H26" s="1" t="s">
        <v>450</v>
      </c>
      <c r="I26" s="1" t="s">
        <v>232</v>
      </c>
      <c r="J26" s="1" t="s">
        <v>459</v>
      </c>
      <c r="K26" s="1" t="s">
        <v>467</v>
      </c>
      <c r="L26" s="1" t="s">
        <v>473</v>
      </c>
      <c r="M26" s="1">
        <v>1</v>
      </c>
      <c r="N26" s="1">
        <v>16</v>
      </c>
      <c r="O26" s="1" t="s">
        <v>53</v>
      </c>
      <c r="P26" s="1" t="s">
        <v>117</v>
      </c>
      <c r="Q26" s="1">
        <v>4</v>
      </c>
      <c r="R26" s="1" t="s">
        <v>13</v>
      </c>
      <c r="S26" s="1" t="s">
        <v>13</v>
      </c>
      <c r="T26" s="1" t="s">
        <v>13</v>
      </c>
      <c r="U26" s="1" t="s">
        <v>13</v>
      </c>
      <c r="V26" s="1" t="s">
        <v>39</v>
      </c>
      <c r="W26" s="1" t="s">
        <v>13</v>
      </c>
      <c r="X26" s="1" t="s">
        <v>13</v>
      </c>
      <c r="Y26" s="1" t="s">
        <v>13</v>
      </c>
      <c r="Z26" s="1" t="s">
        <v>13</v>
      </c>
      <c r="AA26" s="1" t="s">
        <v>936</v>
      </c>
      <c r="AB26" s="7" t="s">
        <v>937</v>
      </c>
      <c r="AC26" s="1" t="s">
        <v>936</v>
      </c>
      <c r="AD26" s="7" t="s">
        <v>937</v>
      </c>
      <c r="AE26" s="7" t="s">
        <v>937</v>
      </c>
      <c r="AF26" s="7" t="s">
        <v>937</v>
      </c>
      <c r="AG26" s="7" t="s">
        <v>937</v>
      </c>
      <c r="AH26" s="7" t="s">
        <v>937</v>
      </c>
      <c r="AI26" s="7" t="s">
        <v>937</v>
      </c>
      <c r="AJ26" s="7" t="s">
        <v>937</v>
      </c>
      <c r="AK26" s="7" t="s">
        <v>937</v>
      </c>
      <c r="AL26" s="1" t="s">
        <v>936</v>
      </c>
      <c r="AM26" s="7" t="s">
        <v>937</v>
      </c>
      <c r="AN26" s="1" t="s">
        <v>935</v>
      </c>
      <c r="AO26" s="7" t="s">
        <v>937</v>
      </c>
      <c r="AP26" s="1" t="s">
        <v>936</v>
      </c>
      <c r="AQ26" s="1" t="s">
        <v>936</v>
      </c>
      <c r="AR26" s="1" t="s">
        <v>935</v>
      </c>
      <c r="AS26" s="1" t="s">
        <v>952</v>
      </c>
      <c r="AT26" s="1" t="s">
        <v>954</v>
      </c>
      <c r="AU26" s="1" t="s">
        <v>954</v>
      </c>
      <c r="AV26" s="1" t="s">
        <v>953</v>
      </c>
      <c r="AW26" s="1" t="s">
        <v>955</v>
      </c>
      <c r="AX26" s="1" t="s">
        <v>954</v>
      </c>
      <c r="AY26" s="1" t="s">
        <v>952</v>
      </c>
      <c r="AZ26" s="1" t="s">
        <v>952</v>
      </c>
      <c r="BA26" s="1" t="s">
        <v>952</v>
      </c>
      <c r="BB26" s="1" t="s">
        <v>951</v>
      </c>
      <c r="BC26" s="1" t="s">
        <v>954</v>
      </c>
      <c r="BD26" s="1" t="s">
        <v>954</v>
      </c>
      <c r="BE26" s="1" t="s">
        <v>952</v>
      </c>
      <c r="BF26" s="1" t="s">
        <v>952</v>
      </c>
      <c r="BG26" s="1" t="s">
        <v>953</v>
      </c>
      <c r="BH26" s="1" t="s">
        <v>952</v>
      </c>
      <c r="BI26" s="1" t="s">
        <v>953</v>
      </c>
      <c r="BJ26" s="1" t="s">
        <v>953</v>
      </c>
      <c r="BK26" s="1" t="s">
        <v>955</v>
      </c>
      <c r="BL26" s="1" t="s">
        <v>952</v>
      </c>
      <c r="BM26" s="38" t="s">
        <v>113</v>
      </c>
      <c r="BN26" s="7" t="s">
        <v>964</v>
      </c>
      <c r="BO26" s="1" t="s">
        <v>31</v>
      </c>
      <c r="BP26" s="1" t="s">
        <v>31</v>
      </c>
      <c r="BQ26" s="1" t="s">
        <v>24</v>
      </c>
      <c r="BR26" s="19" t="s">
        <v>94</v>
      </c>
      <c r="BS26" s="1" t="s">
        <v>31</v>
      </c>
      <c r="BT26" s="38" t="s">
        <v>76</v>
      </c>
    </row>
    <row r="27" spans="1:72" ht="14.25" customHeight="1" x14ac:dyDescent="0.3">
      <c r="A27" s="2">
        <v>44783.410520833335</v>
      </c>
      <c r="B27" s="1" t="s">
        <v>8</v>
      </c>
      <c r="C27" s="1" t="s">
        <v>431</v>
      </c>
      <c r="D27" s="1" t="s">
        <v>436</v>
      </c>
      <c r="E27" s="1" t="s">
        <v>240</v>
      </c>
      <c r="F27" s="1" t="s">
        <v>437</v>
      </c>
      <c r="G27" s="7" t="s">
        <v>925</v>
      </c>
      <c r="H27" s="1" t="s">
        <v>450</v>
      </c>
      <c r="I27" s="1" t="s">
        <v>241</v>
      </c>
      <c r="J27" s="1" t="s">
        <v>459</v>
      </c>
      <c r="K27" s="1" t="s">
        <v>467</v>
      </c>
      <c r="L27" s="1" t="s">
        <v>473</v>
      </c>
      <c r="M27" s="1">
        <v>1</v>
      </c>
      <c r="N27" s="1">
        <v>30</v>
      </c>
      <c r="O27" s="1" t="s">
        <v>53</v>
      </c>
      <c r="P27" s="1" t="s">
        <v>117</v>
      </c>
      <c r="Q27" s="1">
        <v>3</v>
      </c>
      <c r="R27" s="1" t="s">
        <v>12</v>
      </c>
      <c r="S27" s="1" t="s">
        <v>12</v>
      </c>
      <c r="T27" s="1" t="s">
        <v>39</v>
      </c>
      <c r="U27" s="1" t="s">
        <v>39</v>
      </c>
      <c r="V27" s="1" t="s">
        <v>29</v>
      </c>
      <c r="W27" s="1" t="s">
        <v>12</v>
      </c>
      <c r="X27" s="1" t="s">
        <v>12</v>
      </c>
      <c r="Y27" s="1" t="s">
        <v>12</v>
      </c>
      <c r="Z27" s="1" t="s">
        <v>44</v>
      </c>
      <c r="AA27" s="1" t="s">
        <v>935</v>
      </c>
      <c r="AB27" s="7" t="s">
        <v>937</v>
      </c>
      <c r="AC27" s="1" t="s">
        <v>938</v>
      </c>
      <c r="AD27" s="7" t="s">
        <v>937</v>
      </c>
      <c r="AE27" s="1" t="s">
        <v>936</v>
      </c>
      <c r="AF27" s="1" t="s">
        <v>936</v>
      </c>
      <c r="AG27" s="7" t="s">
        <v>937</v>
      </c>
      <c r="AH27" s="1" t="s">
        <v>936</v>
      </c>
      <c r="AI27" s="1" t="s">
        <v>938</v>
      </c>
      <c r="AJ27" s="1" t="s">
        <v>936</v>
      </c>
      <c r="AK27" s="1" t="s">
        <v>936</v>
      </c>
      <c r="AL27" s="1" t="s">
        <v>935</v>
      </c>
      <c r="AM27" s="1" t="s">
        <v>935</v>
      </c>
      <c r="AN27" s="1" t="s">
        <v>935</v>
      </c>
      <c r="AO27" s="1" t="s">
        <v>936</v>
      </c>
      <c r="AP27" s="1" t="s">
        <v>938</v>
      </c>
      <c r="AQ27" s="7" t="s">
        <v>937</v>
      </c>
      <c r="AR27" s="1" t="s">
        <v>935</v>
      </c>
      <c r="AS27" s="1" t="s">
        <v>954</v>
      </c>
      <c r="AT27" s="1" t="s">
        <v>952</v>
      </c>
      <c r="AU27" s="1" t="s">
        <v>954</v>
      </c>
      <c r="AV27" s="1" t="s">
        <v>954</v>
      </c>
      <c r="AW27" s="1" t="s">
        <v>955</v>
      </c>
      <c r="AX27" s="1" t="s">
        <v>954</v>
      </c>
      <c r="AY27" s="1" t="s">
        <v>954</v>
      </c>
      <c r="AZ27" s="1" t="s">
        <v>954</v>
      </c>
      <c r="BA27" s="1" t="s">
        <v>954</v>
      </c>
      <c r="BB27" s="1" t="s">
        <v>952</v>
      </c>
      <c r="BC27" s="1" t="s">
        <v>955</v>
      </c>
      <c r="BD27" s="1" t="s">
        <v>954</v>
      </c>
      <c r="BE27" s="1" t="s">
        <v>951</v>
      </c>
      <c r="BF27" s="1" t="s">
        <v>951</v>
      </c>
      <c r="BG27" s="1" t="s">
        <v>955</v>
      </c>
      <c r="BH27" s="1" t="s">
        <v>955</v>
      </c>
      <c r="BI27" s="1" t="s">
        <v>954</v>
      </c>
      <c r="BJ27" s="1" t="s">
        <v>955</v>
      </c>
      <c r="BK27" s="1" t="s">
        <v>955</v>
      </c>
      <c r="BL27" s="1" t="s">
        <v>955</v>
      </c>
      <c r="BM27" s="38" t="s">
        <v>59</v>
      </c>
      <c r="BN27" s="7" t="s">
        <v>964</v>
      </c>
      <c r="BO27" s="1" t="s">
        <v>24</v>
      </c>
      <c r="BP27" s="1" t="s">
        <v>24</v>
      </c>
      <c r="BQ27" s="1" t="s">
        <v>24</v>
      </c>
      <c r="BR27" s="19" t="s">
        <v>50</v>
      </c>
      <c r="BS27" s="1" t="s">
        <v>24</v>
      </c>
      <c r="BT27" s="38" t="s">
        <v>242</v>
      </c>
    </row>
    <row r="28" spans="1:72" ht="14.25" customHeight="1" x14ac:dyDescent="0.3">
      <c r="A28" s="2">
        <v>44783.429571759261</v>
      </c>
      <c r="B28" s="1" t="s">
        <v>8</v>
      </c>
      <c r="C28" s="1" t="s">
        <v>431</v>
      </c>
      <c r="D28" s="1" t="s">
        <v>433</v>
      </c>
      <c r="E28" s="1" t="s">
        <v>72</v>
      </c>
      <c r="F28" s="1" t="s">
        <v>437</v>
      </c>
      <c r="G28" s="7" t="s">
        <v>926</v>
      </c>
      <c r="H28" s="1" t="s">
        <v>450</v>
      </c>
      <c r="I28" s="1" t="s">
        <v>250</v>
      </c>
      <c r="J28" s="1" t="s">
        <v>459</v>
      </c>
      <c r="K28" s="1" t="s">
        <v>469</v>
      </c>
      <c r="L28" s="1" t="s">
        <v>473</v>
      </c>
      <c r="M28" s="1">
        <v>1</v>
      </c>
      <c r="N28" s="1">
        <v>17</v>
      </c>
      <c r="O28" s="1" t="s">
        <v>53</v>
      </c>
      <c r="P28" s="1" t="s">
        <v>117</v>
      </c>
      <c r="Q28" s="1">
        <v>5</v>
      </c>
      <c r="R28" s="1" t="s">
        <v>44</v>
      </c>
      <c r="S28" s="1" t="s">
        <v>13</v>
      </c>
      <c r="T28" s="1" t="s">
        <v>13</v>
      </c>
      <c r="U28" s="1" t="s">
        <v>13</v>
      </c>
      <c r="V28" s="1" t="s">
        <v>29</v>
      </c>
      <c r="W28" s="1" t="s">
        <v>39</v>
      </c>
      <c r="X28" s="1" t="s">
        <v>12</v>
      </c>
      <c r="Y28" s="1" t="s">
        <v>12</v>
      </c>
      <c r="Z28" s="1" t="s">
        <v>12</v>
      </c>
      <c r="AA28" s="1" t="s">
        <v>935</v>
      </c>
      <c r="AB28" s="1" t="s">
        <v>938</v>
      </c>
      <c r="AC28" s="1" t="s">
        <v>935</v>
      </c>
      <c r="AD28" s="1" t="s">
        <v>935</v>
      </c>
      <c r="AE28" s="1" t="s">
        <v>936</v>
      </c>
      <c r="AF28" s="1" t="s">
        <v>936</v>
      </c>
      <c r="AG28" s="1" t="s">
        <v>936</v>
      </c>
      <c r="AH28" s="1" t="s">
        <v>936</v>
      </c>
      <c r="AI28" s="1" t="s">
        <v>938</v>
      </c>
      <c r="AJ28" s="1" t="s">
        <v>936</v>
      </c>
      <c r="AK28" s="1" t="s">
        <v>935</v>
      </c>
      <c r="AL28" s="1" t="s">
        <v>936</v>
      </c>
      <c r="AM28" s="1" t="s">
        <v>935</v>
      </c>
      <c r="AN28" s="1" t="s">
        <v>935</v>
      </c>
      <c r="AO28" s="1" t="s">
        <v>936</v>
      </c>
      <c r="AP28" s="7" t="s">
        <v>937</v>
      </c>
      <c r="AQ28" s="1" t="s">
        <v>938</v>
      </c>
      <c r="AR28" s="1" t="s">
        <v>938</v>
      </c>
      <c r="AS28" s="1" t="s">
        <v>955</v>
      </c>
      <c r="AT28" s="1" t="s">
        <v>955</v>
      </c>
      <c r="AU28" s="1" t="s">
        <v>955</v>
      </c>
      <c r="AV28" s="1" t="s">
        <v>955</v>
      </c>
      <c r="AW28" s="1" t="s">
        <v>955</v>
      </c>
      <c r="AX28" s="1" t="s">
        <v>955</v>
      </c>
      <c r="AY28" s="1" t="s">
        <v>954</v>
      </c>
      <c r="AZ28" s="1" t="s">
        <v>952</v>
      </c>
      <c r="BA28" s="1" t="s">
        <v>952</v>
      </c>
      <c r="BB28" s="1" t="s">
        <v>952</v>
      </c>
      <c r="BC28" s="1" t="s">
        <v>954</v>
      </c>
      <c r="BD28" s="1" t="s">
        <v>954</v>
      </c>
      <c r="BE28" s="1" t="s">
        <v>951</v>
      </c>
      <c r="BF28" s="1" t="s">
        <v>954</v>
      </c>
      <c r="BG28" s="1" t="s">
        <v>954</v>
      </c>
      <c r="BH28" s="1" t="s">
        <v>951</v>
      </c>
      <c r="BI28" s="1" t="s">
        <v>951</v>
      </c>
      <c r="BJ28" s="1" t="s">
        <v>955</v>
      </c>
      <c r="BK28" s="1" t="s">
        <v>955</v>
      </c>
      <c r="BL28" s="1" t="s">
        <v>955</v>
      </c>
      <c r="BM28" s="38" t="s">
        <v>93</v>
      </c>
      <c r="BN28" s="7" t="s">
        <v>964</v>
      </c>
      <c r="BO28" s="1" t="s">
        <v>31</v>
      </c>
      <c r="BP28" s="1" t="s">
        <v>31</v>
      </c>
      <c r="BQ28" s="1" t="s">
        <v>24</v>
      </c>
      <c r="BS28" s="1" t="s">
        <v>31</v>
      </c>
      <c r="BT28" s="38" t="s">
        <v>76</v>
      </c>
    </row>
    <row r="29" spans="1:72" ht="14.25" customHeight="1" x14ac:dyDescent="0.3">
      <c r="A29" s="2">
        <v>44783.476134259261</v>
      </c>
      <c r="B29" s="1" t="s">
        <v>8</v>
      </c>
      <c r="C29" s="1" t="s">
        <v>431</v>
      </c>
      <c r="D29" s="1" t="s">
        <v>434</v>
      </c>
      <c r="E29" s="1" t="s">
        <v>9</v>
      </c>
      <c r="F29" s="1" t="s">
        <v>439</v>
      </c>
      <c r="G29" s="7" t="s">
        <v>925</v>
      </c>
      <c r="H29" s="1" t="s">
        <v>446</v>
      </c>
      <c r="I29" s="1" t="s">
        <v>257</v>
      </c>
      <c r="J29" s="1" t="s">
        <v>462</v>
      </c>
      <c r="K29" s="1" t="s">
        <v>467</v>
      </c>
      <c r="L29" s="1" t="s">
        <v>473</v>
      </c>
      <c r="M29" s="1">
        <v>5</v>
      </c>
      <c r="N29" s="1">
        <v>188</v>
      </c>
      <c r="O29" s="1" t="s">
        <v>194</v>
      </c>
      <c r="P29" s="1" t="s">
        <v>117</v>
      </c>
      <c r="Q29" s="1">
        <v>4</v>
      </c>
      <c r="R29" s="1" t="s">
        <v>13</v>
      </c>
      <c r="S29" s="1" t="s">
        <v>13</v>
      </c>
      <c r="T29" s="1" t="s">
        <v>44</v>
      </c>
      <c r="U29" s="1" t="s">
        <v>39</v>
      </c>
      <c r="V29" s="1" t="s">
        <v>12</v>
      </c>
      <c r="W29" s="1" t="s">
        <v>29</v>
      </c>
      <c r="X29" s="1" t="s">
        <v>44</v>
      </c>
      <c r="Y29" s="1" t="s">
        <v>29</v>
      </c>
      <c r="Z29" s="1" t="s">
        <v>44</v>
      </c>
      <c r="AA29" s="1" t="s">
        <v>935</v>
      </c>
      <c r="AB29" s="7" t="s">
        <v>937</v>
      </c>
      <c r="AC29" s="7" t="s">
        <v>937</v>
      </c>
      <c r="AD29" s="7" t="s">
        <v>937</v>
      </c>
      <c r="AE29" s="1" t="s">
        <v>936</v>
      </c>
      <c r="AF29" s="1" t="s">
        <v>936</v>
      </c>
      <c r="AG29" s="7" t="s">
        <v>937</v>
      </c>
      <c r="AH29" s="1" t="s">
        <v>936</v>
      </c>
      <c r="AI29" s="1" t="s">
        <v>938</v>
      </c>
      <c r="AJ29" s="7" t="s">
        <v>937</v>
      </c>
      <c r="AK29" s="7" t="s">
        <v>937</v>
      </c>
      <c r="AL29" s="7" t="s">
        <v>937</v>
      </c>
      <c r="AM29" s="1" t="s">
        <v>935</v>
      </c>
      <c r="AN29" s="1" t="s">
        <v>935</v>
      </c>
      <c r="AO29" s="7" t="s">
        <v>937</v>
      </c>
      <c r="AP29" s="1" t="s">
        <v>936</v>
      </c>
      <c r="AQ29" s="7" t="s">
        <v>937</v>
      </c>
      <c r="AR29" s="1" t="s">
        <v>935</v>
      </c>
      <c r="AS29" s="1" t="s">
        <v>954</v>
      </c>
      <c r="AT29" s="1" t="s">
        <v>952</v>
      </c>
      <c r="AU29" s="1" t="s">
        <v>951</v>
      </c>
      <c r="AV29" s="1" t="s">
        <v>951</v>
      </c>
      <c r="AW29" s="1" t="s">
        <v>951</v>
      </c>
      <c r="AX29" s="1" t="s">
        <v>952</v>
      </c>
      <c r="AY29" s="1" t="s">
        <v>951</v>
      </c>
      <c r="AZ29" s="1" t="s">
        <v>951</v>
      </c>
      <c r="BA29" s="1" t="s">
        <v>951</v>
      </c>
      <c r="BB29" s="1" t="s">
        <v>951</v>
      </c>
      <c r="BC29" s="1" t="s">
        <v>954</v>
      </c>
      <c r="BD29" s="1" t="s">
        <v>951</v>
      </c>
      <c r="BE29" s="1" t="s">
        <v>954</v>
      </c>
      <c r="BF29" s="1" t="s">
        <v>951</v>
      </c>
      <c r="BG29" s="1" t="s">
        <v>954</v>
      </c>
      <c r="BH29" s="1" t="s">
        <v>954</v>
      </c>
      <c r="BI29" s="1" t="s">
        <v>951</v>
      </c>
      <c r="BJ29" s="1" t="s">
        <v>951</v>
      </c>
      <c r="BK29" s="1" t="s">
        <v>954</v>
      </c>
      <c r="BL29" s="1" t="s">
        <v>954</v>
      </c>
      <c r="BM29" s="38" t="s">
        <v>23</v>
      </c>
      <c r="BN29" s="7" t="s">
        <v>964</v>
      </c>
      <c r="BO29" s="1" t="s">
        <v>31</v>
      </c>
      <c r="BP29" s="1" t="s">
        <v>24</v>
      </c>
      <c r="BQ29" s="1" t="s">
        <v>24</v>
      </c>
      <c r="BR29" s="19" t="s">
        <v>41</v>
      </c>
      <c r="BS29" s="1" t="s">
        <v>24</v>
      </c>
      <c r="BT29" s="38" t="s">
        <v>258</v>
      </c>
    </row>
    <row r="30" spans="1:72" ht="14.25" customHeight="1" x14ac:dyDescent="0.3">
      <c r="A30" s="2">
        <v>44785.248935185184</v>
      </c>
      <c r="B30" s="1" t="s">
        <v>8</v>
      </c>
      <c r="C30" s="1" t="s">
        <v>431</v>
      </c>
      <c r="D30" s="1" t="s">
        <v>434</v>
      </c>
      <c r="E30" s="1" t="s">
        <v>9</v>
      </c>
      <c r="F30" s="1" t="s">
        <v>437</v>
      </c>
      <c r="G30" s="7" t="s">
        <v>925</v>
      </c>
      <c r="H30" s="1" t="s">
        <v>455</v>
      </c>
      <c r="I30" s="1" t="s">
        <v>276</v>
      </c>
      <c r="J30" s="1" t="s">
        <v>459</v>
      </c>
      <c r="K30" s="1" t="s">
        <v>468</v>
      </c>
      <c r="L30" s="1" t="s">
        <v>473</v>
      </c>
      <c r="M30" s="1">
        <v>1</v>
      </c>
      <c r="N30" s="1">
        <v>32</v>
      </c>
      <c r="O30" s="1" t="s">
        <v>11</v>
      </c>
      <c r="P30" s="1" t="s">
        <v>117</v>
      </c>
      <c r="Q30" s="1">
        <v>3</v>
      </c>
      <c r="R30" s="1" t="s">
        <v>13</v>
      </c>
      <c r="S30" s="1" t="s">
        <v>12</v>
      </c>
      <c r="T30" s="1" t="s">
        <v>13</v>
      </c>
      <c r="U30" s="1" t="s">
        <v>12</v>
      </c>
      <c r="V30" s="1" t="s">
        <v>29</v>
      </c>
      <c r="W30" s="1" t="s">
        <v>12</v>
      </c>
      <c r="X30" s="1" t="s">
        <v>13</v>
      </c>
      <c r="Y30" s="1" t="s">
        <v>13</v>
      </c>
      <c r="Z30" s="1" t="s">
        <v>12</v>
      </c>
      <c r="AA30" s="7" t="s">
        <v>937</v>
      </c>
      <c r="AB30" s="7" t="s">
        <v>937</v>
      </c>
      <c r="AC30" s="7" t="s">
        <v>937</v>
      </c>
      <c r="AD30" s="1" t="s">
        <v>938</v>
      </c>
      <c r="AE30" s="7" t="s">
        <v>937</v>
      </c>
      <c r="AF30" s="1" t="s">
        <v>936</v>
      </c>
      <c r="AG30" s="1" t="s">
        <v>936</v>
      </c>
      <c r="AH30" s="7" t="s">
        <v>937</v>
      </c>
      <c r="AI30" s="1" t="s">
        <v>938</v>
      </c>
      <c r="AJ30" s="1" t="s">
        <v>936</v>
      </c>
      <c r="AK30" s="1" t="s">
        <v>936</v>
      </c>
      <c r="AL30" s="1" t="s">
        <v>935</v>
      </c>
      <c r="AM30" s="7" t="s">
        <v>937</v>
      </c>
      <c r="AN30" s="1" t="s">
        <v>935</v>
      </c>
      <c r="AO30" s="1" t="s">
        <v>936</v>
      </c>
      <c r="AP30" s="7" t="s">
        <v>937</v>
      </c>
      <c r="AQ30" s="7" t="s">
        <v>937</v>
      </c>
      <c r="AR30" s="1" t="s">
        <v>935</v>
      </c>
      <c r="AS30" s="1" t="s">
        <v>954</v>
      </c>
      <c r="AT30" s="1" t="s">
        <v>955</v>
      </c>
      <c r="AU30" s="1" t="s">
        <v>955</v>
      </c>
      <c r="AV30" s="1" t="s">
        <v>955</v>
      </c>
      <c r="AW30" s="1" t="s">
        <v>955</v>
      </c>
      <c r="AX30" s="1" t="s">
        <v>954</v>
      </c>
      <c r="AY30" s="1" t="s">
        <v>952</v>
      </c>
      <c r="AZ30" s="1" t="s">
        <v>953</v>
      </c>
      <c r="BA30" s="1" t="s">
        <v>953</v>
      </c>
      <c r="BB30" s="1" t="s">
        <v>953</v>
      </c>
      <c r="BC30" s="1" t="s">
        <v>955</v>
      </c>
      <c r="BD30" s="1" t="s">
        <v>954</v>
      </c>
      <c r="BE30" s="1" t="s">
        <v>955</v>
      </c>
      <c r="BF30" s="1" t="s">
        <v>955</v>
      </c>
      <c r="BG30" s="1" t="s">
        <v>953</v>
      </c>
      <c r="BH30" s="1" t="s">
        <v>953</v>
      </c>
      <c r="BI30" s="1" t="s">
        <v>955</v>
      </c>
      <c r="BJ30" s="1" t="s">
        <v>955</v>
      </c>
      <c r="BK30" s="1" t="s">
        <v>955</v>
      </c>
      <c r="BL30" s="1" t="s">
        <v>955</v>
      </c>
      <c r="BM30" s="38" t="s">
        <v>66</v>
      </c>
      <c r="BN30" s="7" t="s">
        <v>964</v>
      </c>
      <c r="BO30" s="1" t="s">
        <v>31</v>
      </c>
      <c r="BP30" s="1" t="s">
        <v>31</v>
      </c>
      <c r="BQ30" s="1" t="s">
        <v>24</v>
      </c>
      <c r="BR30" s="19" t="s">
        <v>67</v>
      </c>
      <c r="BS30" s="1" t="s">
        <v>24</v>
      </c>
      <c r="BT30" s="38" t="s">
        <v>135</v>
      </c>
    </row>
    <row r="31" spans="1:72" ht="14.25" customHeight="1" x14ac:dyDescent="0.3">
      <c r="A31" s="2">
        <v>44786.113217592596</v>
      </c>
      <c r="B31" s="1" t="s">
        <v>8</v>
      </c>
      <c r="C31" s="1" t="s">
        <v>431</v>
      </c>
      <c r="D31" s="1" t="s">
        <v>433</v>
      </c>
      <c r="E31" s="1" t="s">
        <v>72</v>
      </c>
      <c r="F31" s="1" t="s">
        <v>437</v>
      </c>
      <c r="G31" s="7" t="s">
        <v>928</v>
      </c>
      <c r="H31" s="1" t="s">
        <v>455</v>
      </c>
      <c r="I31" s="1" t="s">
        <v>287</v>
      </c>
      <c r="J31" s="1" t="s">
        <v>459</v>
      </c>
      <c r="K31" s="1" t="s">
        <v>467</v>
      </c>
      <c r="L31" s="1" t="s">
        <v>473</v>
      </c>
      <c r="M31" s="1">
        <v>1</v>
      </c>
      <c r="N31" s="1">
        <v>15</v>
      </c>
      <c r="O31" s="1" t="s">
        <v>53</v>
      </c>
      <c r="P31" s="1" t="s">
        <v>117</v>
      </c>
      <c r="Q31" s="1">
        <v>3</v>
      </c>
      <c r="R31" s="1" t="s">
        <v>44</v>
      </c>
      <c r="S31" s="1" t="s">
        <v>44</v>
      </c>
      <c r="T31" s="1" t="s">
        <v>44</v>
      </c>
      <c r="U31" s="1" t="s">
        <v>44</v>
      </c>
      <c r="V31" s="1" t="s">
        <v>29</v>
      </c>
      <c r="W31" s="1" t="s">
        <v>29</v>
      </c>
      <c r="X31" s="1" t="s">
        <v>13</v>
      </c>
      <c r="Y31" s="1" t="s">
        <v>39</v>
      </c>
      <c r="Z31" s="1" t="s">
        <v>29</v>
      </c>
      <c r="AA31" s="1" t="s">
        <v>938</v>
      </c>
      <c r="AB31" s="7" t="s">
        <v>937</v>
      </c>
      <c r="AC31" s="1" t="s">
        <v>936</v>
      </c>
      <c r="AD31" s="7" t="s">
        <v>937</v>
      </c>
      <c r="AE31" s="1" t="s">
        <v>936</v>
      </c>
      <c r="AF31" s="1" t="s">
        <v>936</v>
      </c>
      <c r="AG31" s="7" t="s">
        <v>937</v>
      </c>
      <c r="AH31" s="1" t="s">
        <v>936</v>
      </c>
      <c r="AI31" s="1" t="s">
        <v>938</v>
      </c>
      <c r="AJ31" s="1" t="s">
        <v>936</v>
      </c>
      <c r="AK31" s="1" t="s">
        <v>938</v>
      </c>
      <c r="AL31" s="1" t="s">
        <v>938</v>
      </c>
      <c r="AM31" s="1" t="s">
        <v>936</v>
      </c>
      <c r="AN31" s="1" t="s">
        <v>936</v>
      </c>
      <c r="AO31" s="7" t="s">
        <v>937</v>
      </c>
      <c r="AP31" s="1" t="s">
        <v>936</v>
      </c>
      <c r="AQ31" s="7" t="s">
        <v>937</v>
      </c>
      <c r="AR31" s="1" t="s">
        <v>936</v>
      </c>
      <c r="AS31" s="1" t="s">
        <v>954</v>
      </c>
      <c r="AT31" s="1" t="s">
        <v>953</v>
      </c>
      <c r="AU31" s="1" t="s">
        <v>954</v>
      </c>
      <c r="AV31" s="1" t="s">
        <v>954</v>
      </c>
      <c r="AW31" s="1" t="s">
        <v>955</v>
      </c>
      <c r="AX31" s="1" t="s">
        <v>954</v>
      </c>
      <c r="AY31" s="1" t="s">
        <v>954</v>
      </c>
      <c r="AZ31" s="1" t="s">
        <v>953</v>
      </c>
      <c r="BA31" s="1" t="s">
        <v>953</v>
      </c>
      <c r="BB31" s="1" t="s">
        <v>952</v>
      </c>
      <c r="BC31" s="1" t="s">
        <v>955</v>
      </c>
      <c r="BD31" s="1" t="s">
        <v>955</v>
      </c>
      <c r="BE31" s="1" t="s">
        <v>953</v>
      </c>
      <c r="BF31" s="1" t="s">
        <v>955</v>
      </c>
      <c r="BG31" s="1" t="s">
        <v>955</v>
      </c>
      <c r="BH31" s="1" t="s">
        <v>955</v>
      </c>
      <c r="BI31" s="1" t="s">
        <v>954</v>
      </c>
      <c r="BJ31" s="1" t="s">
        <v>955</v>
      </c>
      <c r="BK31" s="1" t="s">
        <v>954</v>
      </c>
      <c r="BL31" s="1" t="s">
        <v>955</v>
      </c>
      <c r="BM31" s="38" t="s">
        <v>59</v>
      </c>
      <c r="BN31" s="7" t="s">
        <v>964</v>
      </c>
      <c r="BO31" s="1" t="s">
        <v>24</v>
      </c>
      <c r="BP31" s="1" t="s">
        <v>24</v>
      </c>
      <c r="BQ31" s="1" t="s">
        <v>24</v>
      </c>
      <c r="BR31" s="19" t="s">
        <v>195</v>
      </c>
      <c r="BS31" s="1" t="s">
        <v>24</v>
      </c>
      <c r="BT31" s="38" t="s">
        <v>288</v>
      </c>
    </row>
    <row r="32" spans="1:72" ht="14.25" customHeight="1" x14ac:dyDescent="0.3">
      <c r="A32" s="2">
        <v>44787.338946759257</v>
      </c>
      <c r="B32" s="1" t="s">
        <v>8</v>
      </c>
      <c r="C32" s="1" t="s">
        <v>431</v>
      </c>
      <c r="D32" s="1" t="s">
        <v>433</v>
      </c>
      <c r="E32" s="1" t="s">
        <v>43</v>
      </c>
      <c r="F32" s="1" t="s">
        <v>437</v>
      </c>
      <c r="G32" s="7" t="s">
        <v>928</v>
      </c>
      <c r="H32" s="1" t="s">
        <v>450</v>
      </c>
      <c r="I32" s="1" t="s">
        <v>293</v>
      </c>
      <c r="J32" s="1" t="s">
        <v>459</v>
      </c>
      <c r="K32" s="1" t="s">
        <v>469</v>
      </c>
      <c r="L32" s="1" t="s">
        <v>473</v>
      </c>
      <c r="M32" s="1">
        <v>1</v>
      </c>
      <c r="N32" s="1">
        <v>15</v>
      </c>
      <c r="O32" s="1" t="s">
        <v>53</v>
      </c>
      <c r="P32" s="1" t="s">
        <v>117</v>
      </c>
      <c r="Q32" s="1">
        <v>4</v>
      </c>
      <c r="R32" s="1" t="s">
        <v>13</v>
      </c>
      <c r="S32" s="1" t="s">
        <v>13</v>
      </c>
      <c r="T32" s="1" t="s">
        <v>29</v>
      </c>
      <c r="U32" s="1" t="s">
        <v>29</v>
      </c>
      <c r="V32" s="1" t="s">
        <v>29</v>
      </c>
      <c r="W32" s="1" t="s">
        <v>29</v>
      </c>
      <c r="X32" s="1" t="s">
        <v>29</v>
      </c>
      <c r="Y32" s="1" t="s">
        <v>12</v>
      </c>
      <c r="Z32" s="1" t="s">
        <v>12</v>
      </c>
      <c r="AA32" s="1" t="s">
        <v>935</v>
      </c>
      <c r="AB32" s="7" t="s">
        <v>937</v>
      </c>
      <c r="AC32" s="1" t="s">
        <v>935</v>
      </c>
      <c r="AD32" s="1" t="s">
        <v>935</v>
      </c>
      <c r="AE32" s="1" t="s">
        <v>938</v>
      </c>
      <c r="AF32" s="1" t="s">
        <v>936</v>
      </c>
      <c r="AG32" s="1" t="s">
        <v>936</v>
      </c>
      <c r="AH32" s="1" t="s">
        <v>936</v>
      </c>
      <c r="AI32" s="1" t="s">
        <v>936</v>
      </c>
      <c r="AJ32" s="1" t="s">
        <v>936</v>
      </c>
      <c r="AK32" s="1" t="s">
        <v>936</v>
      </c>
      <c r="AL32" s="1" t="s">
        <v>935</v>
      </c>
      <c r="AM32" s="1" t="s">
        <v>938</v>
      </c>
      <c r="AN32" s="1" t="s">
        <v>935</v>
      </c>
      <c r="AO32" s="1" t="s">
        <v>938</v>
      </c>
      <c r="AP32" s="1" t="s">
        <v>936</v>
      </c>
      <c r="AQ32" s="7" t="s">
        <v>937</v>
      </c>
      <c r="AR32" s="1" t="s">
        <v>935</v>
      </c>
      <c r="AS32" s="1" t="s">
        <v>954</v>
      </c>
      <c r="AT32" s="1" t="s">
        <v>952</v>
      </c>
      <c r="AU32" s="1" t="s">
        <v>952</v>
      </c>
      <c r="AV32" s="1" t="s">
        <v>955</v>
      </c>
      <c r="AW32" s="1" t="s">
        <v>955</v>
      </c>
      <c r="AX32" s="1" t="s">
        <v>954</v>
      </c>
      <c r="AY32" s="1" t="s">
        <v>954</v>
      </c>
      <c r="AZ32" s="1" t="s">
        <v>953</v>
      </c>
      <c r="BA32" s="1" t="s">
        <v>954</v>
      </c>
      <c r="BB32" s="1" t="s">
        <v>953</v>
      </c>
      <c r="BC32" s="1" t="s">
        <v>955</v>
      </c>
      <c r="BD32" s="1" t="s">
        <v>953</v>
      </c>
      <c r="BE32" s="1" t="s">
        <v>953</v>
      </c>
      <c r="BF32" s="1" t="s">
        <v>954</v>
      </c>
      <c r="BG32" s="1" t="s">
        <v>954</v>
      </c>
      <c r="BH32" s="1" t="s">
        <v>955</v>
      </c>
      <c r="BI32" s="1" t="s">
        <v>953</v>
      </c>
      <c r="BJ32" s="1" t="s">
        <v>953</v>
      </c>
      <c r="BK32" s="1" t="s">
        <v>954</v>
      </c>
      <c r="BL32" s="1" t="s">
        <v>954</v>
      </c>
      <c r="BM32" s="38" t="s">
        <v>87</v>
      </c>
      <c r="BN32" s="7" t="s">
        <v>964</v>
      </c>
      <c r="BO32" s="1" t="s">
        <v>31</v>
      </c>
      <c r="BP32" s="1" t="s">
        <v>24</v>
      </c>
      <c r="BQ32" s="1" t="s">
        <v>24</v>
      </c>
      <c r="BR32" s="19" t="s">
        <v>125</v>
      </c>
      <c r="BS32" s="1" t="s">
        <v>24</v>
      </c>
      <c r="BT32" s="38" t="s">
        <v>88</v>
      </c>
    </row>
    <row r="33" spans="1:72" ht="14.25" customHeight="1" x14ac:dyDescent="0.3">
      <c r="A33" s="2">
        <v>44789.184363425928</v>
      </c>
      <c r="B33" s="1" t="s">
        <v>8</v>
      </c>
      <c r="C33" s="1" t="s">
        <v>431</v>
      </c>
      <c r="D33" s="1" t="s">
        <v>433</v>
      </c>
      <c r="E33" s="1" t="s">
        <v>72</v>
      </c>
      <c r="F33" s="1" t="s">
        <v>438</v>
      </c>
      <c r="G33" s="7" t="s">
        <v>924</v>
      </c>
      <c r="H33" s="1" t="s">
        <v>454</v>
      </c>
      <c r="I33" s="1" t="s">
        <v>314</v>
      </c>
      <c r="J33" s="1" t="s">
        <v>462</v>
      </c>
      <c r="K33" s="1" t="s">
        <v>467</v>
      </c>
      <c r="L33" s="1" t="s">
        <v>473</v>
      </c>
      <c r="M33" s="1">
        <v>5</v>
      </c>
      <c r="N33" s="1">
        <v>150</v>
      </c>
      <c r="O33" s="1" t="s">
        <v>97</v>
      </c>
      <c r="P33" s="1" t="s">
        <v>203</v>
      </c>
      <c r="Q33" s="1">
        <v>3</v>
      </c>
      <c r="R33" s="1" t="s">
        <v>12</v>
      </c>
      <c r="S33" s="1" t="s">
        <v>12</v>
      </c>
      <c r="T33" s="1" t="s">
        <v>13</v>
      </c>
      <c r="U33" s="1" t="s">
        <v>29</v>
      </c>
      <c r="V33" s="1" t="s">
        <v>12</v>
      </c>
      <c r="W33" s="1" t="s">
        <v>29</v>
      </c>
      <c r="X33" s="1" t="s">
        <v>12</v>
      </c>
      <c r="Y33" s="1" t="s">
        <v>12</v>
      </c>
      <c r="Z33" s="1" t="s">
        <v>12</v>
      </c>
      <c r="AA33" s="1" t="s">
        <v>936</v>
      </c>
      <c r="AB33" s="1" t="s">
        <v>936</v>
      </c>
      <c r="AC33" s="1" t="s">
        <v>936</v>
      </c>
      <c r="AD33" s="1" t="s">
        <v>936</v>
      </c>
      <c r="AE33" s="1" t="s">
        <v>936</v>
      </c>
      <c r="AF33" s="1" t="s">
        <v>936</v>
      </c>
      <c r="AG33" s="1" t="s">
        <v>936</v>
      </c>
      <c r="AH33" s="1" t="s">
        <v>936</v>
      </c>
      <c r="AI33" s="1" t="s">
        <v>938</v>
      </c>
      <c r="AJ33" s="1" t="s">
        <v>936</v>
      </c>
      <c r="AK33" s="1" t="s">
        <v>936</v>
      </c>
      <c r="AL33" s="1" t="s">
        <v>935</v>
      </c>
      <c r="AM33" s="1" t="s">
        <v>935</v>
      </c>
      <c r="AN33" s="1" t="s">
        <v>935</v>
      </c>
      <c r="AO33" s="1" t="s">
        <v>938</v>
      </c>
      <c r="AP33" s="1" t="s">
        <v>936</v>
      </c>
      <c r="AQ33" s="1" t="s">
        <v>936</v>
      </c>
      <c r="AR33" s="1" t="s">
        <v>935</v>
      </c>
      <c r="AS33" s="1" t="s">
        <v>952</v>
      </c>
      <c r="AT33" s="1" t="s">
        <v>952</v>
      </c>
      <c r="AU33" s="1" t="s">
        <v>952</v>
      </c>
      <c r="AV33" s="1" t="s">
        <v>952</v>
      </c>
      <c r="AW33" s="1" t="s">
        <v>952</v>
      </c>
      <c r="AX33" s="1" t="s">
        <v>952</v>
      </c>
      <c r="AY33" s="1" t="s">
        <v>954</v>
      </c>
      <c r="AZ33" s="1" t="s">
        <v>954</v>
      </c>
      <c r="BA33" s="1" t="s">
        <v>954</v>
      </c>
      <c r="BB33" s="1" t="s">
        <v>952</v>
      </c>
      <c r="BC33" s="1" t="s">
        <v>954</v>
      </c>
      <c r="BD33" s="1" t="s">
        <v>954</v>
      </c>
      <c r="BE33" s="1" t="s">
        <v>954</v>
      </c>
      <c r="BF33" s="1" t="s">
        <v>954</v>
      </c>
      <c r="BG33" s="1" t="s">
        <v>954</v>
      </c>
      <c r="BH33" s="1" t="s">
        <v>954</v>
      </c>
      <c r="BI33" s="1" t="s">
        <v>954</v>
      </c>
      <c r="BJ33" s="1" t="s">
        <v>952</v>
      </c>
      <c r="BK33" s="1" t="s">
        <v>952</v>
      </c>
      <c r="BL33" s="1" t="s">
        <v>952</v>
      </c>
      <c r="BM33" s="38" t="s">
        <v>59</v>
      </c>
      <c r="BN33" s="7" t="s">
        <v>964</v>
      </c>
      <c r="BO33" s="1" t="s">
        <v>24</v>
      </c>
      <c r="BP33" s="1" t="s">
        <v>24</v>
      </c>
      <c r="BQ33" s="1" t="s">
        <v>24</v>
      </c>
      <c r="BR33" s="19" t="s">
        <v>107</v>
      </c>
      <c r="BS33" s="1" t="s">
        <v>24</v>
      </c>
      <c r="BT33" s="38" t="s">
        <v>264</v>
      </c>
    </row>
    <row r="34" spans="1:72" ht="14.25" customHeight="1" x14ac:dyDescent="0.3">
      <c r="A34" s="2">
        <v>44789.275289351855</v>
      </c>
      <c r="B34" s="1" t="s">
        <v>8</v>
      </c>
      <c r="C34" s="1" t="s">
        <v>435</v>
      </c>
      <c r="D34" s="1" t="s">
        <v>433</v>
      </c>
      <c r="E34" s="1" t="s">
        <v>240</v>
      </c>
      <c r="F34" s="1" t="s">
        <v>437</v>
      </c>
      <c r="G34" s="7" t="s">
        <v>928</v>
      </c>
      <c r="H34" s="1" t="s">
        <v>446</v>
      </c>
      <c r="I34" s="1" t="s">
        <v>312</v>
      </c>
      <c r="J34" s="1" t="s">
        <v>459</v>
      </c>
      <c r="K34" s="1" t="s">
        <v>467</v>
      </c>
      <c r="L34" s="1" t="s">
        <v>473</v>
      </c>
      <c r="M34" s="1">
        <v>1</v>
      </c>
      <c r="N34" s="1">
        <v>30</v>
      </c>
      <c r="O34" s="1" t="s">
        <v>53</v>
      </c>
      <c r="P34" s="1" t="s">
        <v>117</v>
      </c>
      <c r="Q34" t="s">
        <v>484</v>
      </c>
      <c r="R34" s="1" t="s">
        <v>13</v>
      </c>
      <c r="S34" s="1" t="s">
        <v>44</v>
      </c>
      <c r="T34" s="1" t="s">
        <v>44</v>
      </c>
      <c r="U34" s="1" t="s">
        <v>13</v>
      </c>
      <c r="V34" s="1" t="s">
        <v>12</v>
      </c>
      <c r="W34" s="1" t="s">
        <v>12</v>
      </c>
      <c r="X34" s="1" t="s">
        <v>44</v>
      </c>
      <c r="Y34" s="1" t="s">
        <v>12</v>
      </c>
      <c r="Z34" s="1" t="s">
        <v>39</v>
      </c>
      <c r="AA34" s="7" t="s">
        <v>937</v>
      </c>
      <c r="AB34" s="7" t="s">
        <v>937</v>
      </c>
      <c r="AC34" s="7" t="s">
        <v>937</v>
      </c>
      <c r="AD34" s="1" t="s">
        <v>936</v>
      </c>
      <c r="AE34" s="7" t="s">
        <v>937</v>
      </c>
      <c r="AF34" s="7" t="s">
        <v>937</v>
      </c>
      <c r="AG34" s="7" t="s">
        <v>937</v>
      </c>
      <c r="AH34" s="7" t="s">
        <v>937</v>
      </c>
      <c r="AI34" s="7" t="s">
        <v>937</v>
      </c>
      <c r="AJ34" s="7" t="s">
        <v>937</v>
      </c>
      <c r="AK34" s="7" t="s">
        <v>937</v>
      </c>
      <c r="AL34" s="7" t="s">
        <v>937</v>
      </c>
      <c r="AM34" s="7" t="s">
        <v>937</v>
      </c>
      <c r="AN34" s="7" t="s">
        <v>937</v>
      </c>
      <c r="AO34" s="7" t="s">
        <v>937</v>
      </c>
      <c r="AP34" s="7" t="s">
        <v>937</v>
      </c>
      <c r="AQ34" s="7" t="s">
        <v>937</v>
      </c>
      <c r="AR34" s="1" t="s">
        <v>936</v>
      </c>
      <c r="AS34" s="1" t="s">
        <v>954</v>
      </c>
      <c r="AT34" s="1" t="s">
        <v>952</v>
      </c>
      <c r="AU34" s="1" t="s">
        <v>954</v>
      </c>
      <c r="AV34" s="1" t="s">
        <v>952</v>
      </c>
      <c r="AW34" s="1" t="s">
        <v>955</v>
      </c>
      <c r="AX34" s="1" t="s">
        <v>954</v>
      </c>
      <c r="AY34" s="1" t="s">
        <v>954</v>
      </c>
      <c r="AZ34" s="1" t="s">
        <v>954</v>
      </c>
      <c r="BA34" s="1" t="s">
        <v>954</v>
      </c>
      <c r="BB34" s="1" t="s">
        <v>952</v>
      </c>
      <c r="BC34" s="1" t="s">
        <v>954</v>
      </c>
      <c r="BD34" s="1" t="s">
        <v>955</v>
      </c>
      <c r="BE34" s="1" t="s">
        <v>951</v>
      </c>
      <c r="BF34" s="1" t="s">
        <v>952</v>
      </c>
      <c r="BG34" s="1" t="s">
        <v>952</v>
      </c>
      <c r="BH34" s="1" t="s">
        <v>952</v>
      </c>
      <c r="BI34" s="1" t="s">
        <v>951</v>
      </c>
      <c r="BJ34" s="1" t="s">
        <v>952</v>
      </c>
      <c r="BK34" s="1" t="s">
        <v>955</v>
      </c>
      <c r="BL34" s="1" t="s">
        <v>954</v>
      </c>
      <c r="BM34" s="38" t="s">
        <v>106</v>
      </c>
      <c r="BN34" s="7" t="s">
        <v>964</v>
      </c>
      <c r="BO34" s="1" t="s">
        <v>24</v>
      </c>
      <c r="BP34" s="1" t="s">
        <v>24</v>
      </c>
      <c r="BQ34" s="1" t="s">
        <v>24</v>
      </c>
      <c r="BR34" s="19" t="s">
        <v>248</v>
      </c>
      <c r="BS34" s="1" t="s">
        <v>24</v>
      </c>
      <c r="BT34" s="38" t="s">
        <v>317</v>
      </c>
    </row>
    <row r="35" spans="1:72" ht="14.25" customHeight="1" x14ac:dyDescent="0.3">
      <c r="A35" s="2">
        <v>44789.421284722222</v>
      </c>
      <c r="B35" s="1" t="s">
        <v>8</v>
      </c>
      <c r="C35" s="1" t="s">
        <v>435</v>
      </c>
      <c r="D35" s="1" t="s">
        <v>434</v>
      </c>
      <c r="E35" s="1" t="s">
        <v>9</v>
      </c>
      <c r="F35" s="1" t="s">
        <v>439</v>
      </c>
      <c r="G35" s="7" t="s">
        <v>924</v>
      </c>
      <c r="H35" s="1" t="s">
        <v>446</v>
      </c>
      <c r="I35" s="1" t="s">
        <v>319</v>
      </c>
      <c r="J35" s="1" t="s">
        <v>462</v>
      </c>
      <c r="K35" s="1" t="s">
        <v>469</v>
      </c>
      <c r="L35" s="1" t="s">
        <v>473</v>
      </c>
      <c r="M35" s="1">
        <v>5</v>
      </c>
      <c r="N35" s="1">
        <v>180</v>
      </c>
      <c r="O35" s="1" t="s">
        <v>285</v>
      </c>
      <c r="P35" s="1" t="s">
        <v>117</v>
      </c>
      <c r="Q35" s="1">
        <v>5</v>
      </c>
      <c r="R35" s="1" t="s">
        <v>39</v>
      </c>
      <c r="S35" s="1" t="s">
        <v>39</v>
      </c>
      <c r="T35" s="1" t="s">
        <v>39</v>
      </c>
      <c r="U35" s="1" t="s">
        <v>39</v>
      </c>
      <c r="V35" s="1" t="s">
        <v>39</v>
      </c>
      <c r="W35" s="1" t="s">
        <v>39</v>
      </c>
      <c r="X35" s="1" t="s">
        <v>13</v>
      </c>
      <c r="Y35" s="1" t="s">
        <v>39</v>
      </c>
      <c r="Z35" s="1" t="s">
        <v>13</v>
      </c>
      <c r="AA35" s="7" t="s">
        <v>937</v>
      </c>
      <c r="AB35" s="7" t="s">
        <v>937</v>
      </c>
      <c r="AC35" s="1" t="s">
        <v>936</v>
      </c>
      <c r="AD35" s="7" t="s">
        <v>937</v>
      </c>
      <c r="AE35" s="7" t="s">
        <v>937</v>
      </c>
      <c r="AF35" s="7" t="s">
        <v>937</v>
      </c>
      <c r="AG35" s="7" t="s">
        <v>937</v>
      </c>
      <c r="AH35" s="7" t="s">
        <v>937</v>
      </c>
      <c r="AI35" s="1" t="s">
        <v>936</v>
      </c>
      <c r="AJ35" s="7" t="s">
        <v>937</v>
      </c>
      <c r="AK35" s="1" t="s">
        <v>936</v>
      </c>
      <c r="AL35" s="1" t="s">
        <v>936</v>
      </c>
      <c r="AM35" s="1" t="s">
        <v>938</v>
      </c>
      <c r="AN35" s="1" t="s">
        <v>935</v>
      </c>
      <c r="AO35" s="1" t="s">
        <v>935</v>
      </c>
      <c r="AP35" s="1" t="s">
        <v>935</v>
      </c>
      <c r="AQ35" s="7" t="s">
        <v>937</v>
      </c>
      <c r="AR35" s="1" t="s">
        <v>935</v>
      </c>
      <c r="AS35" s="1" t="s">
        <v>953</v>
      </c>
      <c r="AT35" s="1" t="s">
        <v>953</v>
      </c>
      <c r="AU35" s="1" t="s">
        <v>953</v>
      </c>
      <c r="AV35" s="1" t="s">
        <v>953</v>
      </c>
      <c r="AW35" s="1" t="s">
        <v>953</v>
      </c>
      <c r="AX35" s="1" t="s">
        <v>951</v>
      </c>
      <c r="AY35" s="1" t="s">
        <v>953</v>
      </c>
      <c r="AZ35" s="1" t="s">
        <v>953</v>
      </c>
      <c r="BA35" s="1" t="s">
        <v>953</v>
      </c>
      <c r="BB35" s="1" t="s">
        <v>953</v>
      </c>
      <c r="BC35" s="1" t="s">
        <v>953</v>
      </c>
      <c r="BD35" s="1" t="s">
        <v>953</v>
      </c>
      <c r="BE35" s="1" t="s">
        <v>953</v>
      </c>
      <c r="BF35" s="1" t="s">
        <v>953</v>
      </c>
      <c r="BG35" s="1" t="s">
        <v>953</v>
      </c>
      <c r="BH35" s="1" t="s">
        <v>953</v>
      </c>
      <c r="BI35" s="1" t="s">
        <v>953</v>
      </c>
      <c r="BJ35" s="1" t="s">
        <v>953</v>
      </c>
      <c r="BK35" s="1" t="s">
        <v>953</v>
      </c>
      <c r="BL35" s="1" t="s">
        <v>953</v>
      </c>
      <c r="BM35" s="38" t="s">
        <v>75</v>
      </c>
      <c r="BN35" s="7" t="s">
        <v>964</v>
      </c>
      <c r="BO35" s="1" t="s">
        <v>31</v>
      </c>
      <c r="BP35" s="1" t="s">
        <v>31</v>
      </c>
      <c r="BQ35" s="1" t="s">
        <v>24</v>
      </c>
      <c r="BR35" s="19" t="s">
        <v>41</v>
      </c>
      <c r="BS35" s="1" t="s">
        <v>31</v>
      </c>
      <c r="BT35" s="38" t="s">
        <v>233</v>
      </c>
    </row>
    <row r="36" spans="1:72" ht="14.25" customHeight="1" x14ac:dyDescent="0.3">
      <c r="A36" s="2">
        <v>44789.424861111111</v>
      </c>
      <c r="B36" s="1" t="s">
        <v>8</v>
      </c>
      <c r="C36" s="1" t="s">
        <v>435</v>
      </c>
      <c r="D36" s="1" t="s">
        <v>433</v>
      </c>
      <c r="E36" s="1" t="s">
        <v>9</v>
      </c>
      <c r="F36" s="1" t="s">
        <v>437</v>
      </c>
      <c r="G36" s="7" t="s">
        <v>924</v>
      </c>
      <c r="H36" s="1" t="s">
        <v>446</v>
      </c>
      <c r="I36" s="1" t="s">
        <v>336</v>
      </c>
      <c r="J36" s="1" t="s">
        <v>462</v>
      </c>
      <c r="K36" s="1" t="s">
        <v>468</v>
      </c>
      <c r="L36" s="1" t="s">
        <v>473</v>
      </c>
      <c r="M36" s="1">
        <v>9</v>
      </c>
      <c r="N36" s="1">
        <v>280</v>
      </c>
      <c r="O36" s="1" t="s">
        <v>206</v>
      </c>
      <c r="P36" s="1" t="s">
        <v>203</v>
      </c>
      <c r="Q36" s="1">
        <v>3</v>
      </c>
      <c r="R36" s="1" t="s">
        <v>13</v>
      </c>
      <c r="S36" s="1" t="s">
        <v>13</v>
      </c>
      <c r="T36" s="1" t="s">
        <v>44</v>
      </c>
      <c r="U36" s="1" t="s">
        <v>12</v>
      </c>
      <c r="V36" s="1" t="s">
        <v>29</v>
      </c>
      <c r="W36" s="1" t="s">
        <v>29</v>
      </c>
      <c r="X36" s="1" t="s">
        <v>13</v>
      </c>
      <c r="Y36" s="1" t="s">
        <v>13</v>
      </c>
      <c r="Z36" s="1" t="s">
        <v>12</v>
      </c>
      <c r="AA36" s="1" t="s">
        <v>935</v>
      </c>
      <c r="AB36" s="7" t="s">
        <v>937</v>
      </c>
      <c r="AC36" s="1" t="s">
        <v>936</v>
      </c>
      <c r="AD36" s="7" t="s">
        <v>937</v>
      </c>
      <c r="AE36" s="7" t="s">
        <v>937</v>
      </c>
      <c r="AF36" s="7" t="s">
        <v>937</v>
      </c>
      <c r="AG36" s="7" t="s">
        <v>937</v>
      </c>
      <c r="AH36" s="1" t="s">
        <v>936</v>
      </c>
      <c r="AI36" s="1" t="s">
        <v>936</v>
      </c>
      <c r="AJ36" s="7" t="s">
        <v>937</v>
      </c>
      <c r="AK36" s="7" t="s">
        <v>937</v>
      </c>
      <c r="AL36" s="1" t="s">
        <v>935</v>
      </c>
      <c r="AM36" s="7" t="s">
        <v>937</v>
      </c>
      <c r="AN36" s="7" t="s">
        <v>937</v>
      </c>
      <c r="AO36" s="7" t="s">
        <v>937</v>
      </c>
      <c r="AP36" s="7" t="s">
        <v>937</v>
      </c>
      <c r="AQ36" s="7" t="s">
        <v>937</v>
      </c>
      <c r="AR36" s="7" t="s">
        <v>937</v>
      </c>
      <c r="AS36" s="1" t="s">
        <v>952</v>
      </c>
      <c r="AT36" s="1" t="s">
        <v>953</v>
      </c>
      <c r="AU36" s="1" t="s">
        <v>953</v>
      </c>
      <c r="AV36" s="1" t="s">
        <v>953</v>
      </c>
      <c r="AW36" s="1" t="s">
        <v>953</v>
      </c>
      <c r="AX36" s="1" t="s">
        <v>953</v>
      </c>
      <c r="AY36" s="1" t="s">
        <v>953</v>
      </c>
      <c r="AZ36" s="1" t="s">
        <v>953</v>
      </c>
      <c r="BA36" s="1" t="s">
        <v>953</v>
      </c>
      <c r="BB36" s="1" t="s">
        <v>953</v>
      </c>
      <c r="BC36" s="1" t="s">
        <v>953</v>
      </c>
      <c r="BD36" s="1" t="s">
        <v>954</v>
      </c>
      <c r="BE36" s="1" t="s">
        <v>954</v>
      </c>
      <c r="BF36" s="1" t="s">
        <v>953</v>
      </c>
      <c r="BG36" s="1" t="s">
        <v>953</v>
      </c>
      <c r="BH36" s="1" t="s">
        <v>955</v>
      </c>
      <c r="BI36" s="1" t="s">
        <v>953</v>
      </c>
      <c r="BJ36" s="1" t="s">
        <v>953</v>
      </c>
      <c r="BK36" s="1" t="s">
        <v>955</v>
      </c>
      <c r="BL36" s="1" t="s">
        <v>955</v>
      </c>
      <c r="BM36" s="38" t="s">
        <v>93</v>
      </c>
      <c r="BN36" s="7" t="s">
        <v>964</v>
      </c>
      <c r="BO36" s="1" t="s">
        <v>31</v>
      </c>
      <c r="BP36" s="1" t="s">
        <v>31</v>
      </c>
      <c r="BQ36" s="1" t="s">
        <v>24</v>
      </c>
      <c r="BR36" s="19" t="s">
        <v>107</v>
      </c>
      <c r="BS36" s="1" t="s">
        <v>31</v>
      </c>
      <c r="BT36" s="38" t="s">
        <v>32</v>
      </c>
    </row>
    <row r="37" spans="1:72" ht="14.25" customHeight="1" x14ac:dyDescent="0.3">
      <c r="A37" s="2">
        <v>44789.513969907406</v>
      </c>
      <c r="B37" s="1" t="s">
        <v>8</v>
      </c>
      <c r="C37" s="1" t="s">
        <v>431</v>
      </c>
      <c r="D37" s="1" t="s">
        <v>433</v>
      </c>
      <c r="E37" s="1" t="s">
        <v>77</v>
      </c>
      <c r="F37" s="1" t="s">
        <v>439</v>
      </c>
      <c r="G37" s="7" t="s">
        <v>924</v>
      </c>
      <c r="H37" s="1" t="s">
        <v>449</v>
      </c>
      <c r="I37" s="1" t="s">
        <v>304</v>
      </c>
      <c r="J37" s="1" t="s">
        <v>462</v>
      </c>
      <c r="K37" s="1" t="s">
        <v>467</v>
      </c>
      <c r="L37" s="1" t="s">
        <v>473</v>
      </c>
      <c r="M37" s="1">
        <v>9</v>
      </c>
      <c r="N37" s="1">
        <v>270</v>
      </c>
      <c r="O37" s="1" t="s">
        <v>344</v>
      </c>
      <c r="P37" s="1" t="s">
        <v>117</v>
      </c>
      <c r="Q37" s="1">
        <v>4</v>
      </c>
      <c r="R37" s="1" t="s">
        <v>13</v>
      </c>
      <c r="S37" s="1" t="s">
        <v>13</v>
      </c>
      <c r="T37" s="1" t="s">
        <v>13</v>
      </c>
      <c r="U37" s="1" t="s">
        <v>13</v>
      </c>
      <c r="V37" s="1" t="s">
        <v>13</v>
      </c>
      <c r="W37" s="1" t="s">
        <v>13</v>
      </c>
      <c r="X37" s="1" t="s">
        <v>13</v>
      </c>
      <c r="Y37" s="1" t="s">
        <v>39</v>
      </c>
      <c r="Z37" s="1" t="s">
        <v>13</v>
      </c>
      <c r="AA37" s="1" t="s">
        <v>935</v>
      </c>
      <c r="AB37" s="7" t="s">
        <v>937</v>
      </c>
      <c r="AC37" s="7" t="s">
        <v>937</v>
      </c>
      <c r="AD37" s="7" t="s">
        <v>937</v>
      </c>
      <c r="AE37" s="1" t="s">
        <v>936</v>
      </c>
      <c r="AF37" s="1" t="s">
        <v>936</v>
      </c>
      <c r="AG37" s="1" t="s">
        <v>936</v>
      </c>
      <c r="AH37" s="1" t="s">
        <v>936</v>
      </c>
      <c r="AI37" s="1" t="s">
        <v>938</v>
      </c>
      <c r="AJ37" s="1" t="s">
        <v>938</v>
      </c>
      <c r="AK37" s="1" t="s">
        <v>936</v>
      </c>
      <c r="AL37" s="1" t="s">
        <v>938</v>
      </c>
      <c r="AM37" s="1" t="s">
        <v>936</v>
      </c>
      <c r="AN37" s="1" t="s">
        <v>936</v>
      </c>
      <c r="AO37" s="1" t="s">
        <v>938</v>
      </c>
      <c r="AP37" s="1" t="s">
        <v>938</v>
      </c>
      <c r="AQ37" s="1" t="s">
        <v>938</v>
      </c>
      <c r="AR37" s="1" t="s">
        <v>938</v>
      </c>
      <c r="AS37" s="1" t="s">
        <v>952</v>
      </c>
      <c r="AT37" s="1" t="s">
        <v>953</v>
      </c>
      <c r="AU37" s="1" t="s">
        <v>952</v>
      </c>
      <c r="AV37" s="1" t="s">
        <v>952</v>
      </c>
      <c r="AW37" s="1" t="s">
        <v>953</v>
      </c>
      <c r="AX37" s="1" t="s">
        <v>953</v>
      </c>
      <c r="AY37" s="1" t="s">
        <v>952</v>
      </c>
      <c r="AZ37" s="1" t="s">
        <v>953</v>
      </c>
      <c r="BA37" s="1" t="s">
        <v>953</v>
      </c>
      <c r="BB37" s="1" t="s">
        <v>952</v>
      </c>
      <c r="BC37" s="1" t="s">
        <v>952</v>
      </c>
      <c r="BD37" s="1" t="s">
        <v>953</v>
      </c>
      <c r="BE37" s="1" t="s">
        <v>952</v>
      </c>
      <c r="BF37" s="1" t="s">
        <v>953</v>
      </c>
      <c r="BG37" s="1" t="s">
        <v>952</v>
      </c>
      <c r="BH37" s="1" t="s">
        <v>952</v>
      </c>
      <c r="BI37" s="1" t="s">
        <v>952</v>
      </c>
      <c r="BJ37" s="1" t="s">
        <v>952</v>
      </c>
      <c r="BK37" s="1" t="s">
        <v>952</v>
      </c>
      <c r="BL37" s="1" t="s">
        <v>953</v>
      </c>
      <c r="BM37" s="38" t="s">
        <v>345</v>
      </c>
      <c r="BN37" s="7" t="s">
        <v>964</v>
      </c>
      <c r="BO37" s="1" t="s">
        <v>24</v>
      </c>
      <c r="BP37" s="1" t="s">
        <v>31</v>
      </c>
      <c r="BQ37" s="1" t="s">
        <v>31</v>
      </c>
      <c r="BS37" s="1" t="s">
        <v>24</v>
      </c>
      <c r="BT37" s="38" t="s">
        <v>346</v>
      </c>
    </row>
    <row r="38" spans="1:72" ht="14.25" customHeight="1" x14ac:dyDescent="0.3">
      <c r="A38" s="2">
        <v>44790.044733796298</v>
      </c>
      <c r="B38" s="1" t="s">
        <v>8</v>
      </c>
      <c r="C38" s="1" t="s">
        <v>431</v>
      </c>
      <c r="D38" s="1" t="s">
        <v>432</v>
      </c>
      <c r="E38" s="1" t="s">
        <v>43</v>
      </c>
      <c r="F38" s="1" t="s">
        <v>437</v>
      </c>
      <c r="G38" s="7" t="s">
        <v>928</v>
      </c>
      <c r="H38" s="1" t="s">
        <v>449</v>
      </c>
      <c r="I38" s="1" t="s">
        <v>351</v>
      </c>
      <c r="J38" s="1" t="s">
        <v>460</v>
      </c>
      <c r="K38" s="1" t="s">
        <v>467</v>
      </c>
      <c r="L38" s="1" t="s">
        <v>473</v>
      </c>
      <c r="M38" s="1">
        <v>1</v>
      </c>
      <c r="N38" s="1">
        <v>23</v>
      </c>
      <c r="O38" s="1" t="s">
        <v>38</v>
      </c>
      <c r="P38" s="1" t="s">
        <v>117</v>
      </c>
      <c r="Q38" s="1">
        <v>1</v>
      </c>
      <c r="R38" s="1" t="s">
        <v>12</v>
      </c>
      <c r="S38" s="1" t="s">
        <v>12</v>
      </c>
      <c r="T38" s="1" t="s">
        <v>12</v>
      </c>
      <c r="U38" s="1" t="s">
        <v>12</v>
      </c>
      <c r="V38" s="1" t="s">
        <v>39</v>
      </c>
      <c r="W38" s="1" t="s">
        <v>12</v>
      </c>
      <c r="X38" s="1" t="s">
        <v>12</v>
      </c>
      <c r="Y38" s="1" t="s">
        <v>12</v>
      </c>
      <c r="Z38" s="1" t="s">
        <v>12</v>
      </c>
      <c r="AA38" s="1" t="s">
        <v>935</v>
      </c>
      <c r="AB38" s="1" t="s">
        <v>938</v>
      </c>
      <c r="AC38" s="1" t="s">
        <v>938</v>
      </c>
      <c r="AD38" s="1" t="s">
        <v>938</v>
      </c>
      <c r="AE38" s="1" t="s">
        <v>938</v>
      </c>
      <c r="AF38" s="1" t="s">
        <v>938</v>
      </c>
      <c r="AG38" s="1" t="s">
        <v>938</v>
      </c>
      <c r="AH38" s="1" t="s">
        <v>938</v>
      </c>
      <c r="AI38" s="1" t="s">
        <v>938</v>
      </c>
      <c r="AJ38" s="1" t="s">
        <v>938</v>
      </c>
      <c r="AK38" s="1" t="s">
        <v>938</v>
      </c>
      <c r="AL38" s="1" t="s">
        <v>938</v>
      </c>
      <c r="AM38" s="1" t="s">
        <v>935</v>
      </c>
      <c r="AN38" s="1" t="s">
        <v>935</v>
      </c>
      <c r="AO38" s="1" t="s">
        <v>938</v>
      </c>
      <c r="AP38" s="1" t="s">
        <v>938</v>
      </c>
      <c r="AQ38" s="1" t="s">
        <v>938</v>
      </c>
      <c r="AR38" s="1" t="s">
        <v>935</v>
      </c>
      <c r="AS38" s="1" t="s">
        <v>951</v>
      </c>
      <c r="AT38" s="1" t="s">
        <v>952</v>
      </c>
      <c r="AU38" s="1" t="s">
        <v>952</v>
      </c>
      <c r="AV38" s="1" t="s">
        <v>954</v>
      </c>
      <c r="AW38" s="1" t="s">
        <v>954</v>
      </c>
      <c r="AX38" s="1" t="s">
        <v>954</v>
      </c>
      <c r="AY38" s="1" t="s">
        <v>952</v>
      </c>
      <c r="AZ38" s="1" t="s">
        <v>952</v>
      </c>
      <c r="BA38" s="1" t="s">
        <v>955</v>
      </c>
      <c r="BB38" s="1" t="s">
        <v>955</v>
      </c>
      <c r="BC38" s="1" t="s">
        <v>955</v>
      </c>
      <c r="BD38" s="1" t="s">
        <v>955</v>
      </c>
      <c r="BE38" s="1" t="s">
        <v>955</v>
      </c>
      <c r="BF38" s="1" t="s">
        <v>955</v>
      </c>
      <c r="BG38" s="1" t="s">
        <v>955</v>
      </c>
      <c r="BH38" s="1" t="s">
        <v>955</v>
      </c>
      <c r="BI38" s="1" t="s">
        <v>955</v>
      </c>
      <c r="BJ38" s="1" t="s">
        <v>953</v>
      </c>
      <c r="BK38" s="1" t="s">
        <v>955</v>
      </c>
      <c r="BL38" s="1" t="s">
        <v>953</v>
      </c>
      <c r="BM38" s="38" t="s">
        <v>59</v>
      </c>
      <c r="BN38" s="7" t="s">
        <v>964</v>
      </c>
      <c r="BO38" s="1" t="s">
        <v>24</v>
      </c>
      <c r="BP38" s="1" t="s">
        <v>24</v>
      </c>
      <c r="BQ38" s="1" t="s">
        <v>24</v>
      </c>
      <c r="BR38" s="19" t="s">
        <v>248</v>
      </c>
      <c r="BS38" s="1" t="s">
        <v>24</v>
      </c>
      <c r="BT38" s="38" t="s">
        <v>51</v>
      </c>
    </row>
    <row r="39" spans="1:72" ht="14.25" customHeight="1" x14ac:dyDescent="0.3">
      <c r="A39" s="2">
        <v>44790.050462962965</v>
      </c>
      <c r="B39" s="1" t="s">
        <v>8</v>
      </c>
      <c r="C39" s="1" t="s">
        <v>431</v>
      </c>
      <c r="D39" s="1" t="s">
        <v>434</v>
      </c>
      <c r="E39" s="1" t="s">
        <v>72</v>
      </c>
      <c r="F39" s="1" t="s">
        <v>437</v>
      </c>
      <c r="G39" s="7" t="s">
        <v>928</v>
      </c>
      <c r="H39" s="1" t="s">
        <v>449</v>
      </c>
      <c r="I39" s="1" t="s">
        <v>355</v>
      </c>
      <c r="J39" s="1" t="s">
        <v>460</v>
      </c>
      <c r="K39" s="1" t="s">
        <v>467</v>
      </c>
      <c r="L39" s="1" t="s">
        <v>473</v>
      </c>
      <c r="M39" s="1">
        <v>1</v>
      </c>
      <c r="N39" s="1">
        <v>15</v>
      </c>
      <c r="O39" s="1" t="s">
        <v>53</v>
      </c>
      <c r="P39" s="1" t="s">
        <v>117</v>
      </c>
      <c r="Q39" s="1">
        <v>4</v>
      </c>
      <c r="R39" s="1" t="s">
        <v>13</v>
      </c>
      <c r="S39" s="1" t="s">
        <v>13</v>
      </c>
      <c r="T39" s="1" t="s">
        <v>13</v>
      </c>
      <c r="U39" s="1" t="s">
        <v>13</v>
      </c>
      <c r="V39" s="1" t="s">
        <v>13</v>
      </c>
      <c r="W39" s="1" t="s">
        <v>39</v>
      </c>
      <c r="X39" s="1" t="s">
        <v>39</v>
      </c>
      <c r="Y39" s="1" t="s">
        <v>39</v>
      </c>
      <c r="Z39" s="1" t="s">
        <v>12</v>
      </c>
      <c r="AA39" s="1" t="s">
        <v>935</v>
      </c>
      <c r="AB39" s="1" t="s">
        <v>936</v>
      </c>
      <c r="AC39" s="1" t="s">
        <v>936</v>
      </c>
      <c r="AD39" s="1" t="s">
        <v>935</v>
      </c>
      <c r="AE39" s="1" t="s">
        <v>938</v>
      </c>
      <c r="AF39" s="1" t="s">
        <v>938</v>
      </c>
      <c r="AG39" s="1" t="s">
        <v>936</v>
      </c>
      <c r="AH39" s="1" t="s">
        <v>936</v>
      </c>
      <c r="AI39" s="1" t="s">
        <v>935</v>
      </c>
      <c r="AJ39" s="1" t="s">
        <v>936</v>
      </c>
      <c r="AK39" s="1" t="s">
        <v>936</v>
      </c>
      <c r="AL39" s="1" t="s">
        <v>935</v>
      </c>
      <c r="AM39" s="1" t="s">
        <v>935</v>
      </c>
      <c r="AN39" s="1" t="s">
        <v>935</v>
      </c>
      <c r="AO39" s="1" t="s">
        <v>938</v>
      </c>
      <c r="AP39" s="1" t="s">
        <v>938</v>
      </c>
      <c r="AQ39" s="7" t="s">
        <v>937</v>
      </c>
      <c r="AR39" s="1" t="s">
        <v>935</v>
      </c>
      <c r="AS39" s="1" t="s">
        <v>953</v>
      </c>
      <c r="AT39" s="1" t="s">
        <v>954</v>
      </c>
      <c r="AU39" s="1" t="s">
        <v>954</v>
      </c>
      <c r="AV39" s="1" t="s">
        <v>954</v>
      </c>
      <c r="AW39" s="1" t="s">
        <v>955</v>
      </c>
      <c r="AX39" s="1" t="s">
        <v>954</v>
      </c>
      <c r="AY39" s="1" t="s">
        <v>954</v>
      </c>
      <c r="AZ39" s="1" t="s">
        <v>953</v>
      </c>
      <c r="BA39" s="1" t="s">
        <v>953</v>
      </c>
      <c r="BB39" s="1" t="s">
        <v>954</v>
      </c>
      <c r="BC39" s="1" t="s">
        <v>954</v>
      </c>
      <c r="BD39" s="1" t="s">
        <v>953</v>
      </c>
      <c r="BE39" s="1" t="s">
        <v>953</v>
      </c>
      <c r="BF39" s="1" t="s">
        <v>954</v>
      </c>
      <c r="BG39" s="1" t="s">
        <v>954</v>
      </c>
      <c r="BH39" s="1" t="s">
        <v>954</v>
      </c>
      <c r="BI39" s="1" t="s">
        <v>954</v>
      </c>
      <c r="BJ39" s="1" t="s">
        <v>953</v>
      </c>
      <c r="BK39" s="1" t="s">
        <v>955</v>
      </c>
      <c r="BL39" s="1" t="s">
        <v>954</v>
      </c>
      <c r="BM39" s="38" t="s">
        <v>343</v>
      </c>
      <c r="BN39" s="7" t="s">
        <v>964</v>
      </c>
      <c r="BO39" s="1" t="s">
        <v>24</v>
      </c>
      <c r="BP39" s="1" t="s">
        <v>24</v>
      </c>
      <c r="BQ39" s="1" t="s">
        <v>24</v>
      </c>
      <c r="BR39" s="19" t="s">
        <v>25</v>
      </c>
      <c r="BS39" s="1" t="s">
        <v>24</v>
      </c>
      <c r="BT39" s="38" t="s">
        <v>356</v>
      </c>
    </row>
    <row r="40" spans="1:72" ht="14.25" customHeight="1" x14ac:dyDescent="0.3">
      <c r="A40" s="2">
        <v>44790.056956018518</v>
      </c>
      <c r="B40" s="1" t="s">
        <v>8</v>
      </c>
      <c r="C40" s="1" t="s">
        <v>431</v>
      </c>
      <c r="D40" s="1" t="s">
        <v>433</v>
      </c>
      <c r="E40" s="1" t="s">
        <v>9</v>
      </c>
      <c r="F40" s="1" t="s">
        <v>437</v>
      </c>
      <c r="G40" s="7" t="s">
        <v>924</v>
      </c>
      <c r="H40" s="1" t="s">
        <v>449</v>
      </c>
      <c r="I40" s="1" t="s">
        <v>351</v>
      </c>
      <c r="J40" s="1" t="s">
        <v>460</v>
      </c>
      <c r="K40" s="1" t="s">
        <v>468</v>
      </c>
      <c r="L40" s="1" t="s">
        <v>473</v>
      </c>
      <c r="M40" s="1">
        <v>1</v>
      </c>
      <c r="N40" s="1">
        <v>16</v>
      </c>
      <c r="O40" s="1" t="s">
        <v>53</v>
      </c>
      <c r="P40" s="1" t="s">
        <v>117</v>
      </c>
      <c r="Q40" s="1">
        <v>4</v>
      </c>
      <c r="R40" s="1" t="s">
        <v>44</v>
      </c>
      <c r="S40" s="1" t="s">
        <v>13</v>
      </c>
      <c r="T40" s="1" t="s">
        <v>13</v>
      </c>
      <c r="U40" s="1" t="s">
        <v>13</v>
      </c>
      <c r="V40" s="1" t="s">
        <v>13</v>
      </c>
      <c r="W40" s="1" t="s">
        <v>39</v>
      </c>
      <c r="X40" s="1" t="s">
        <v>13</v>
      </c>
      <c r="Y40" s="1" t="s">
        <v>13</v>
      </c>
      <c r="Z40" s="1" t="s">
        <v>13</v>
      </c>
      <c r="AA40" s="1" t="s">
        <v>935</v>
      </c>
      <c r="AB40" s="1" t="s">
        <v>936</v>
      </c>
      <c r="AC40" s="7" t="s">
        <v>937</v>
      </c>
      <c r="AD40" s="1" t="s">
        <v>938</v>
      </c>
      <c r="AE40" s="7" t="s">
        <v>937</v>
      </c>
      <c r="AF40" s="7" t="s">
        <v>937</v>
      </c>
      <c r="AG40" s="7" t="s">
        <v>937</v>
      </c>
      <c r="AH40" s="7" t="s">
        <v>937</v>
      </c>
      <c r="AI40" s="7" t="s">
        <v>937</v>
      </c>
      <c r="AJ40" s="7" t="s">
        <v>937</v>
      </c>
      <c r="AK40" s="1" t="s">
        <v>938</v>
      </c>
      <c r="AL40" s="1" t="s">
        <v>935</v>
      </c>
      <c r="AM40" s="1" t="s">
        <v>935</v>
      </c>
      <c r="AN40" s="1" t="s">
        <v>935</v>
      </c>
      <c r="AO40" s="7" t="s">
        <v>937</v>
      </c>
      <c r="AP40" s="7" t="s">
        <v>937</v>
      </c>
      <c r="AQ40" s="7" t="s">
        <v>937</v>
      </c>
      <c r="AR40" s="1" t="s">
        <v>935</v>
      </c>
      <c r="AS40" s="1" t="s">
        <v>954</v>
      </c>
      <c r="AT40" s="1" t="s">
        <v>952</v>
      </c>
      <c r="AU40" s="1" t="s">
        <v>952</v>
      </c>
      <c r="AV40" s="1" t="s">
        <v>951</v>
      </c>
      <c r="AW40" s="1" t="s">
        <v>954</v>
      </c>
      <c r="AX40" s="1" t="s">
        <v>954</v>
      </c>
      <c r="AY40" s="1" t="s">
        <v>953</v>
      </c>
      <c r="AZ40" s="1" t="s">
        <v>953</v>
      </c>
      <c r="BA40" s="1" t="s">
        <v>953</v>
      </c>
      <c r="BB40" s="1" t="s">
        <v>954</v>
      </c>
      <c r="BC40" s="1" t="s">
        <v>954</v>
      </c>
      <c r="BD40" s="1" t="s">
        <v>954</v>
      </c>
      <c r="BE40" s="1" t="s">
        <v>951</v>
      </c>
      <c r="BF40" s="1" t="s">
        <v>954</v>
      </c>
      <c r="BG40" s="1" t="s">
        <v>954</v>
      </c>
      <c r="BH40" s="1" t="s">
        <v>955</v>
      </c>
      <c r="BI40" s="1" t="s">
        <v>951</v>
      </c>
      <c r="BJ40" s="1" t="s">
        <v>955</v>
      </c>
      <c r="BK40" s="1" t="s">
        <v>951</v>
      </c>
      <c r="BL40" s="1" t="s">
        <v>951</v>
      </c>
      <c r="BM40" s="38" t="s">
        <v>84</v>
      </c>
      <c r="BN40" s="7" t="s">
        <v>964</v>
      </c>
      <c r="BO40" s="1" t="s">
        <v>31</v>
      </c>
      <c r="BP40" s="1" t="s">
        <v>31</v>
      </c>
      <c r="BQ40" s="1" t="s">
        <v>24</v>
      </c>
      <c r="BR40" s="19" t="s">
        <v>41</v>
      </c>
      <c r="BS40" s="1" t="s">
        <v>24</v>
      </c>
      <c r="BT40" s="38" t="s">
        <v>358</v>
      </c>
    </row>
    <row r="41" spans="1:72" ht="14.25" customHeight="1" x14ac:dyDescent="0.3">
      <c r="A41" s="2">
        <v>44790.171666666669</v>
      </c>
      <c r="B41" s="1" t="s">
        <v>8</v>
      </c>
      <c r="C41" s="1" t="s">
        <v>431</v>
      </c>
      <c r="D41" s="1" t="s">
        <v>433</v>
      </c>
      <c r="E41" s="1" t="s">
        <v>43</v>
      </c>
      <c r="F41" s="1" t="s">
        <v>437</v>
      </c>
      <c r="G41" s="7" t="s">
        <v>928</v>
      </c>
      <c r="H41" s="1" t="s">
        <v>458</v>
      </c>
      <c r="I41" s="1" t="s">
        <v>363</v>
      </c>
      <c r="J41" s="1" t="s">
        <v>459</v>
      </c>
      <c r="K41" s="1" t="s">
        <v>468</v>
      </c>
      <c r="L41" s="1" t="s">
        <v>473</v>
      </c>
      <c r="M41" s="1">
        <v>1</v>
      </c>
      <c r="N41" s="1">
        <v>30</v>
      </c>
      <c r="O41" s="1" t="s">
        <v>364</v>
      </c>
      <c r="P41" s="1" t="s">
        <v>117</v>
      </c>
      <c r="Q41" s="1">
        <v>3</v>
      </c>
      <c r="R41" s="1" t="s">
        <v>13</v>
      </c>
      <c r="S41" s="1" t="s">
        <v>13</v>
      </c>
      <c r="T41" s="1" t="s">
        <v>13</v>
      </c>
      <c r="U41" s="1" t="s">
        <v>29</v>
      </c>
      <c r="V41" s="1" t="s">
        <v>12</v>
      </c>
      <c r="W41" s="1" t="s">
        <v>12</v>
      </c>
      <c r="X41" s="1" t="s">
        <v>12</v>
      </c>
      <c r="Y41" s="1" t="s">
        <v>39</v>
      </c>
      <c r="Z41" s="1" t="s">
        <v>39</v>
      </c>
      <c r="AA41" s="1" t="s">
        <v>935</v>
      </c>
      <c r="AB41" s="1" t="s">
        <v>936</v>
      </c>
      <c r="AC41" s="1" t="s">
        <v>936</v>
      </c>
      <c r="AD41" s="1" t="s">
        <v>936</v>
      </c>
      <c r="AE41" s="1" t="s">
        <v>938</v>
      </c>
      <c r="AF41" s="1" t="s">
        <v>938</v>
      </c>
      <c r="AG41" s="1" t="s">
        <v>938</v>
      </c>
      <c r="AH41" s="1" t="s">
        <v>936</v>
      </c>
      <c r="AI41" s="1" t="s">
        <v>938</v>
      </c>
      <c r="AJ41" s="1" t="s">
        <v>938</v>
      </c>
      <c r="AK41" s="1" t="s">
        <v>938</v>
      </c>
      <c r="AL41" s="1" t="s">
        <v>936</v>
      </c>
      <c r="AM41" s="1" t="s">
        <v>938</v>
      </c>
      <c r="AN41" s="1" t="s">
        <v>935</v>
      </c>
      <c r="AO41" s="1" t="s">
        <v>938</v>
      </c>
      <c r="AP41" s="1" t="s">
        <v>938</v>
      </c>
      <c r="AQ41" s="1" t="s">
        <v>936</v>
      </c>
      <c r="AR41" s="1" t="s">
        <v>938</v>
      </c>
      <c r="AS41" s="1" t="s">
        <v>955</v>
      </c>
      <c r="AT41" s="1" t="s">
        <v>955</v>
      </c>
      <c r="AU41" s="1" t="s">
        <v>955</v>
      </c>
      <c r="AV41" s="1" t="s">
        <v>955</v>
      </c>
      <c r="AW41" s="1" t="s">
        <v>955</v>
      </c>
      <c r="AX41" s="1" t="s">
        <v>955</v>
      </c>
      <c r="AY41" s="1" t="s">
        <v>951</v>
      </c>
      <c r="AZ41" s="1" t="s">
        <v>955</v>
      </c>
      <c r="BA41" s="1" t="s">
        <v>955</v>
      </c>
      <c r="BB41" s="1" t="s">
        <v>955</v>
      </c>
      <c r="BC41" s="1" t="s">
        <v>955</v>
      </c>
      <c r="BD41" s="1" t="s">
        <v>955</v>
      </c>
      <c r="BE41" s="1" t="s">
        <v>955</v>
      </c>
      <c r="BF41" s="1" t="s">
        <v>955</v>
      </c>
      <c r="BG41" s="1" t="s">
        <v>955</v>
      </c>
      <c r="BH41" s="1" t="s">
        <v>955</v>
      </c>
      <c r="BI41" s="1" t="s">
        <v>954</v>
      </c>
      <c r="BJ41" s="1" t="s">
        <v>955</v>
      </c>
      <c r="BK41" s="1" t="s">
        <v>955</v>
      </c>
      <c r="BL41" s="1" t="s">
        <v>955</v>
      </c>
      <c r="BM41" s="38" t="s">
        <v>93</v>
      </c>
      <c r="BN41" s="7" t="s">
        <v>964</v>
      </c>
      <c r="BO41" s="1" t="s">
        <v>24</v>
      </c>
      <c r="BP41" s="1" t="s">
        <v>24</v>
      </c>
      <c r="BQ41" s="1" t="s">
        <v>24</v>
      </c>
      <c r="BR41" s="19" t="s">
        <v>25</v>
      </c>
      <c r="BS41" s="1" t="s">
        <v>24</v>
      </c>
      <c r="BT41" s="38" t="s">
        <v>365</v>
      </c>
    </row>
    <row r="42" spans="1:72" ht="14.25" customHeight="1" x14ac:dyDescent="0.3">
      <c r="A42" s="2">
        <v>44790.441122685188</v>
      </c>
      <c r="B42" s="1" t="s">
        <v>8</v>
      </c>
      <c r="C42" s="1" t="s">
        <v>431</v>
      </c>
      <c r="D42" s="1" t="s">
        <v>434</v>
      </c>
      <c r="E42" s="1" t="s">
        <v>9</v>
      </c>
      <c r="F42" s="1" t="s">
        <v>437</v>
      </c>
      <c r="G42" s="7" t="s">
        <v>925</v>
      </c>
      <c r="H42" s="1" t="s">
        <v>446</v>
      </c>
      <c r="I42" s="1" t="s">
        <v>371</v>
      </c>
      <c r="J42" s="1" t="s">
        <v>462</v>
      </c>
      <c r="K42" s="1" t="s">
        <v>467</v>
      </c>
      <c r="L42" s="1" t="s">
        <v>473</v>
      </c>
      <c r="M42" s="1">
        <v>5</v>
      </c>
      <c r="N42" s="1">
        <v>200</v>
      </c>
      <c r="O42" s="1" t="s">
        <v>372</v>
      </c>
      <c r="P42" s="1" t="s">
        <v>117</v>
      </c>
      <c r="Q42" s="1">
        <v>2</v>
      </c>
      <c r="R42" s="1" t="s">
        <v>12</v>
      </c>
      <c r="S42" s="1" t="s">
        <v>12</v>
      </c>
      <c r="T42" s="1" t="s">
        <v>12</v>
      </c>
      <c r="U42" s="1" t="s">
        <v>12</v>
      </c>
      <c r="V42" s="1" t="s">
        <v>29</v>
      </c>
      <c r="W42" s="1" t="s">
        <v>29</v>
      </c>
      <c r="X42" s="1" t="s">
        <v>12</v>
      </c>
      <c r="Y42" s="1" t="s">
        <v>12</v>
      </c>
      <c r="Z42" s="1" t="s">
        <v>29</v>
      </c>
      <c r="AA42" s="1" t="s">
        <v>935</v>
      </c>
      <c r="AB42" s="7" t="s">
        <v>937</v>
      </c>
      <c r="AC42" s="1" t="s">
        <v>936</v>
      </c>
      <c r="AD42" s="7" t="s">
        <v>937</v>
      </c>
      <c r="AE42" s="1" t="s">
        <v>938</v>
      </c>
      <c r="AF42" s="1" t="s">
        <v>936</v>
      </c>
      <c r="AG42" s="7" t="s">
        <v>937</v>
      </c>
      <c r="AH42" s="1" t="s">
        <v>936</v>
      </c>
      <c r="AI42" s="1" t="s">
        <v>938</v>
      </c>
      <c r="AJ42" s="1" t="s">
        <v>938</v>
      </c>
      <c r="AK42" s="7" t="s">
        <v>937</v>
      </c>
      <c r="AL42" s="1" t="s">
        <v>936</v>
      </c>
      <c r="AM42" s="1" t="s">
        <v>935</v>
      </c>
      <c r="AN42" s="1" t="s">
        <v>935</v>
      </c>
      <c r="AO42" s="1" t="s">
        <v>938</v>
      </c>
      <c r="AP42" s="1" t="s">
        <v>938</v>
      </c>
      <c r="AQ42" s="1" t="s">
        <v>938</v>
      </c>
      <c r="AR42" s="1" t="s">
        <v>938</v>
      </c>
      <c r="AS42" s="1" t="s">
        <v>954</v>
      </c>
      <c r="AT42" s="1" t="s">
        <v>954</v>
      </c>
      <c r="AU42" s="1" t="s">
        <v>954</v>
      </c>
      <c r="AV42" s="1" t="s">
        <v>952</v>
      </c>
      <c r="AW42" s="1" t="s">
        <v>952</v>
      </c>
      <c r="AX42" s="1" t="s">
        <v>954</v>
      </c>
      <c r="AY42" s="1" t="s">
        <v>952</v>
      </c>
      <c r="AZ42" s="1" t="s">
        <v>954</v>
      </c>
      <c r="BA42" s="1" t="s">
        <v>952</v>
      </c>
      <c r="BB42" s="1" t="s">
        <v>952</v>
      </c>
      <c r="BC42" s="1" t="s">
        <v>954</v>
      </c>
      <c r="BD42" s="1" t="s">
        <v>955</v>
      </c>
      <c r="BE42" s="1" t="s">
        <v>955</v>
      </c>
      <c r="BF42" s="1" t="s">
        <v>952</v>
      </c>
      <c r="BG42" s="1" t="s">
        <v>952</v>
      </c>
      <c r="BH42" s="1" t="s">
        <v>954</v>
      </c>
      <c r="BI42" s="1" t="s">
        <v>952</v>
      </c>
      <c r="BJ42" s="1" t="s">
        <v>952</v>
      </c>
      <c r="BK42" s="1" t="s">
        <v>954</v>
      </c>
      <c r="BL42" s="1" t="s">
        <v>954</v>
      </c>
      <c r="BM42" s="38" t="s">
        <v>87</v>
      </c>
      <c r="BN42" s="7" t="s">
        <v>964</v>
      </c>
      <c r="BO42" s="1" t="s">
        <v>24</v>
      </c>
      <c r="BP42" s="1" t="s">
        <v>24</v>
      </c>
      <c r="BQ42" s="1" t="s">
        <v>24</v>
      </c>
      <c r="BR42" s="19" t="s">
        <v>25</v>
      </c>
      <c r="BS42" s="1" t="s">
        <v>24</v>
      </c>
      <c r="BT42" s="38" t="s">
        <v>165</v>
      </c>
    </row>
    <row r="43" spans="1:72" ht="14.25" customHeight="1" x14ac:dyDescent="0.3">
      <c r="A43" s="2">
        <v>44790.457881944443</v>
      </c>
      <c r="B43" s="1" t="s">
        <v>8</v>
      </c>
      <c r="C43" s="1" t="s">
        <v>431</v>
      </c>
      <c r="D43" s="1" t="s">
        <v>433</v>
      </c>
      <c r="E43" s="1" t="s">
        <v>9</v>
      </c>
      <c r="F43" s="1" t="s">
        <v>437</v>
      </c>
      <c r="G43" s="7" t="s">
        <v>925</v>
      </c>
      <c r="H43" s="1" t="s">
        <v>449</v>
      </c>
      <c r="I43" s="1" t="s">
        <v>355</v>
      </c>
      <c r="J43" s="1" t="s">
        <v>460</v>
      </c>
      <c r="K43" s="1" t="s">
        <v>467</v>
      </c>
      <c r="L43" s="1" t="s">
        <v>473</v>
      </c>
      <c r="M43" s="1">
        <v>1</v>
      </c>
      <c r="N43" s="1">
        <v>26</v>
      </c>
      <c r="O43" s="1" t="s">
        <v>38</v>
      </c>
      <c r="P43" s="1" t="s">
        <v>117</v>
      </c>
      <c r="Q43" s="1">
        <v>2</v>
      </c>
      <c r="R43" s="1" t="s">
        <v>12</v>
      </c>
      <c r="S43" s="1" t="s">
        <v>13</v>
      </c>
      <c r="T43" s="1" t="s">
        <v>12</v>
      </c>
      <c r="U43" s="1" t="s">
        <v>12</v>
      </c>
      <c r="V43" s="1" t="s">
        <v>29</v>
      </c>
      <c r="W43" s="1" t="s">
        <v>29</v>
      </c>
      <c r="X43" s="1" t="s">
        <v>29</v>
      </c>
      <c r="Y43" s="1" t="s">
        <v>29</v>
      </c>
      <c r="Z43" s="1" t="s">
        <v>29</v>
      </c>
      <c r="AA43" s="1" t="s">
        <v>935</v>
      </c>
      <c r="AB43" s="1" t="s">
        <v>938</v>
      </c>
      <c r="AC43" s="7" t="s">
        <v>937</v>
      </c>
      <c r="AD43" s="1" t="s">
        <v>935</v>
      </c>
      <c r="AE43" s="1" t="s">
        <v>938</v>
      </c>
      <c r="AF43" s="1" t="s">
        <v>938</v>
      </c>
      <c r="AG43" s="1" t="s">
        <v>935</v>
      </c>
      <c r="AH43" s="1" t="s">
        <v>938</v>
      </c>
      <c r="AI43" s="1" t="s">
        <v>935</v>
      </c>
      <c r="AJ43" s="1" t="s">
        <v>938</v>
      </c>
      <c r="AK43" s="1" t="s">
        <v>935</v>
      </c>
      <c r="AL43" s="1" t="s">
        <v>935</v>
      </c>
      <c r="AM43" s="1" t="s">
        <v>935</v>
      </c>
      <c r="AN43" s="1" t="s">
        <v>935</v>
      </c>
      <c r="AO43" s="1" t="s">
        <v>938</v>
      </c>
      <c r="AP43" s="1" t="s">
        <v>938</v>
      </c>
      <c r="AQ43" s="7" t="s">
        <v>937</v>
      </c>
      <c r="AR43" s="1" t="s">
        <v>935</v>
      </c>
      <c r="AS43" s="1" t="s">
        <v>955</v>
      </c>
      <c r="AT43" s="1" t="s">
        <v>955</v>
      </c>
      <c r="AU43" s="1" t="s">
        <v>955</v>
      </c>
      <c r="AV43" s="1" t="s">
        <v>955</v>
      </c>
      <c r="AW43" s="1" t="s">
        <v>955</v>
      </c>
      <c r="AX43" s="1" t="s">
        <v>955</v>
      </c>
      <c r="AY43" s="1" t="s">
        <v>955</v>
      </c>
      <c r="AZ43" s="1" t="s">
        <v>955</v>
      </c>
      <c r="BA43" s="1" t="s">
        <v>951</v>
      </c>
      <c r="BB43" s="1" t="s">
        <v>951</v>
      </c>
      <c r="BC43" s="1" t="s">
        <v>955</v>
      </c>
      <c r="BD43" s="1" t="s">
        <v>955</v>
      </c>
      <c r="BE43" s="1" t="s">
        <v>952</v>
      </c>
      <c r="BF43" s="1" t="s">
        <v>955</v>
      </c>
      <c r="BG43" s="1" t="s">
        <v>955</v>
      </c>
      <c r="BH43" s="1" t="s">
        <v>955</v>
      </c>
      <c r="BI43" s="1" t="s">
        <v>953</v>
      </c>
      <c r="BJ43" s="1" t="s">
        <v>951</v>
      </c>
      <c r="BK43" s="1" t="s">
        <v>955</v>
      </c>
      <c r="BL43" s="1" t="s">
        <v>955</v>
      </c>
      <c r="BM43" s="38" t="s">
        <v>59</v>
      </c>
      <c r="BN43" s="7" t="s">
        <v>964</v>
      </c>
      <c r="BO43" s="1" t="s">
        <v>24</v>
      </c>
      <c r="BP43" s="1" t="s">
        <v>31</v>
      </c>
      <c r="BQ43" s="1" t="s">
        <v>24</v>
      </c>
      <c r="BR43" s="19" t="s">
        <v>25</v>
      </c>
      <c r="BS43" s="1" t="s">
        <v>24</v>
      </c>
      <c r="BT43" s="38" t="s">
        <v>118</v>
      </c>
    </row>
    <row r="44" spans="1:72" ht="14.25" customHeight="1" x14ac:dyDescent="0.3">
      <c r="A44" s="2">
        <v>44790.458483796298</v>
      </c>
      <c r="B44" s="1" t="s">
        <v>8</v>
      </c>
      <c r="C44" s="1" t="s">
        <v>431</v>
      </c>
      <c r="D44" s="1" t="s">
        <v>433</v>
      </c>
      <c r="E44" s="1" t="s">
        <v>9</v>
      </c>
      <c r="F44" s="1" t="s">
        <v>437</v>
      </c>
      <c r="G44" s="7" t="s">
        <v>924</v>
      </c>
      <c r="H44" s="1" t="s">
        <v>449</v>
      </c>
      <c r="I44" s="1" t="s">
        <v>373</v>
      </c>
      <c r="J44" s="1" t="s">
        <v>460</v>
      </c>
      <c r="K44" s="1" t="s">
        <v>467</v>
      </c>
      <c r="L44" s="1" t="s">
        <v>473</v>
      </c>
      <c r="M44" s="1">
        <v>1</v>
      </c>
      <c r="N44" s="1">
        <v>17</v>
      </c>
      <c r="O44" s="1" t="s">
        <v>53</v>
      </c>
      <c r="P44" s="1" t="s">
        <v>117</v>
      </c>
      <c r="Q44" s="1">
        <v>4</v>
      </c>
      <c r="R44" s="1" t="s">
        <v>44</v>
      </c>
      <c r="S44" s="1" t="s">
        <v>13</v>
      </c>
      <c r="T44" s="1" t="s">
        <v>13</v>
      </c>
      <c r="U44" s="1" t="s">
        <v>13</v>
      </c>
      <c r="V44" s="1" t="s">
        <v>12</v>
      </c>
      <c r="W44" s="1" t="s">
        <v>12</v>
      </c>
      <c r="X44" s="1" t="s">
        <v>12</v>
      </c>
      <c r="Y44" s="1" t="s">
        <v>29</v>
      </c>
      <c r="Z44" s="1" t="s">
        <v>12</v>
      </c>
      <c r="AA44" s="1" t="s">
        <v>935</v>
      </c>
      <c r="AB44" s="1" t="s">
        <v>936</v>
      </c>
      <c r="AC44" s="1" t="s">
        <v>936</v>
      </c>
      <c r="AD44" s="1" t="s">
        <v>938</v>
      </c>
      <c r="AE44" s="1" t="s">
        <v>938</v>
      </c>
      <c r="AF44" s="1" t="s">
        <v>938</v>
      </c>
      <c r="AG44" s="1" t="s">
        <v>938</v>
      </c>
      <c r="AH44" s="1" t="s">
        <v>936</v>
      </c>
      <c r="AI44" s="1" t="s">
        <v>935</v>
      </c>
      <c r="AJ44" s="1" t="s">
        <v>938</v>
      </c>
      <c r="AK44" s="1" t="s">
        <v>938</v>
      </c>
      <c r="AL44" s="1" t="s">
        <v>938</v>
      </c>
      <c r="AM44" s="1" t="s">
        <v>935</v>
      </c>
      <c r="AN44" s="1" t="s">
        <v>935</v>
      </c>
      <c r="AO44" s="1" t="s">
        <v>938</v>
      </c>
      <c r="AP44" s="1" t="s">
        <v>938</v>
      </c>
      <c r="AQ44" s="1" t="s">
        <v>935</v>
      </c>
      <c r="AR44" s="1" t="s">
        <v>935</v>
      </c>
      <c r="AS44" s="1" t="s">
        <v>952</v>
      </c>
      <c r="AT44" s="1" t="s">
        <v>954</v>
      </c>
      <c r="AU44" s="1" t="s">
        <v>953</v>
      </c>
      <c r="AV44" s="1" t="s">
        <v>953</v>
      </c>
      <c r="AW44" s="1" t="s">
        <v>952</v>
      </c>
      <c r="AX44" s="1" t="s">
        <v>952</v>
      </c>
      <c r="AY44" s="1" t="s">
        <v>953</v>
      </c>
      <c r="AZ44" s="1" t="s">
        <v>951</v>
      </c>
      <c r="BA44" s="1" t="s">
        <v>951</v>
      </c>
      <c r="BB44" s="1" t="s">
        <v>952</v>
      </c>
      <c r="BC44" s="1" t="s">
        <v>951</v>
      </c>
      <c r="BD44" s="1" t="s">
        <v>951</v>
      </c>
      <c r="BE44" s="1" t="s">
        <v>951</v>
      </c>
      <c r="BF44" s="1" t="s">
        <v>954</v>
      </c>
      <c r="BG44" s="1" t="s">
        <v>955</v>
      </c>
      <c r="BH44" s="1" t="s">
        <v>955</v>
      </c>
      <c r="BI44" s="1" t="s">
        <v>953</v>
      </c>
      <c r="BJ44" s="1" t="s">
        <v>952</v>
      </c>
      <c r="BK44" s="1" t="s">
        <v>955</v>
      </c>
      <c r="BL44" s="1" t="s">
        <v>954</v>
      </c>
      <c r="BM44" s="38" t="s">
        <v>59</v>
      </c>
      <c r="BN44" s="7" t="s">
        <v>964</v>
      </c>
      <c r="BO44" s="1" t="s">
        <v>31</v>
      </c>
      <c r="BP44" s="1" t="s">
        <v>31</v>
      </c>
      <c r="BQ44" s="1" t="s">
        <v>24</v>
      </c>
      <c r="BR44" s="19" t="s">
        <v>41</v>
      </c>
      <c r="BS44" s="1" t="s">
        <v>24</v>
      </c>
      <c r="BT44" s="38" t="s">
        <v>91</v>
      </c>
    </row>
    <row r="45" spans="1:72" ht="14.25" customHeight="1" x14ac:dyDescent="0.3">
      <c r="A45" s="2">
        <v>44790.459606481483</v>
      </c>
      <c r="B45" s="1" t="s">
        <v>8</v>
      </c>
      <c r="C45" s="1" t="s">
        <v>431</v>
      </c>
      <c r="D45" s="1" t="s">
        <v>434</v>
      </c>
      <c r="E45" s="1" t="s">
        <v>9</v>
      </c>
      <c r="F45" s="1" t="s">
        <v>437</v>
      </c>
      <c r="G45" s="7" t="s">
        <v>924</v>
      </c>
      <c r="H45" s="1" t="s">
        <v>449</v>
      </c>
      <c r="I45" s="1" t="s">
        <v>374</v>
      </c>
      <c r="J45" s="1" t="s">
        <v>460</v>
      </c>
      <c r="K45" s="1" t="s">
        <v>469</v>
      </c>
      <c r="L45" s="1" t="s">
        <v>473</v>
      </c>
      <c r="M45" s="1">
        <v>1</v>
      </c>
      <c r="N45" s="1">
        <v>26</v>
      </c>
      <c r="O45" s="1" t="s">
        <v>11</v>
      </c>
      <c r="P45" s="1" t="s">
        <v>203</v>
      </c>
      <c r="Q45" s="1">
        <v>3</v>
      </c>
      <c r="R45" s="1" t="s">
        <v>12</v>
      </c>
      <c r="S45" s="1" t="s">
        <v>12</v>
      </c>
      <c r="T45" s="1" t="s">
        <v>13</v>
      </c>
      <c r="U45" s="1" t="s">
        <v>12</v>
      </c>
      <c r="V45" s="1" t="s">
        <v>12</v>
      </c>
      <c r="W45" s="1" t="s">
        <v>12</v>
      </c>
      <c r="X45" s="1" t="s">
        <v>12</v>
      </c>
      <c r="Y45" s="1" t="s">
        <v>12</v>
      </c>
      <c r="Z45" s="1" t="s">
        <v>29</v>
      </c>
      <c r="AA45" s="1" t="s">
        <v>935</v>
      </c>
      <c r="AB45" s="7" t="s">
        <v>937</v>
      </c>
      <c r="AC45" s="7" t="s">
        <v>937</v>
      </c>
      <c r="AD45" s="1" t="s">
        <v>938</v>
      </c>
      <c r="AE45" s="1" t="s">
        <v>936</v>
      </c>
      <c r="AF45" s="1" t="s">
        <v>936</v>
      </c>
      <c r="AG45" s="1" t="s">
        <v>936</v>
      </c>
      <c r="AH45" s="1" t="s">
        <v>936</v>
      </c>
      <c r="AI45" s="1" t="s">
        <v>938</v>
      </c>
      <c r="AJ45" s="1" t="s">
        <v>936</v>
      </c>
      <c r="AK45" s="1" t="s">
        <v>936</v>
      </c>
      <c r="AL45" s="1" t="s">
        <v>936</v>
      </c>
      <c r="AM45" s="1" t="s">
        <v>935</v>
      </c>
      <c r="AN45" s="1" t="s">
        <v>935</v>
      </c>
      <c r="AO45" s="1" t="s">
        <v>936</v>
      </c>
      <c r="AP45" s="1" t="s">
        <v>936</v>
      </c>
      <c r="AQ45" s="1" t="s">
        <v>938</v>
      </c>
      <c r="AR45" s="1" t="s">
        <v>935</v>
      </c>
      <c r="AS45" s="1" t="s">
        <v>955</v>
      </c>
      <c r="AT45" s="1" t="s">
        <v>954</v>
      </c>
      <c r="AU45" s="1" t="s">
        <v>954</v>
      </c>
      <c r="AV45" s="1" t="s">
        <v>954</v>
      </c>
      <c r="AW45" s="1" t="s">
        <v>954</v>
      </c>
      <c r="AX45" s="1" t="s">
        <v>955</v>
      </c>
      <c r="AY45" s="1" t="s">
        <v>954</v>
      </c>
      <c r="AZ45" s="1" t="s">
        <v>952</v>
      </c>
      <c r="BA45" s="1" t="s">
        <v>951</v>
      </c>
      <c r="BB45" s="1" t="s">
        <v>952</v>
      </c>
      <c r="BC45" s="1" t="s">
        <v>954</v>
      </c>
      <c r="BD45" s="1" t="s">
        <v>954</v>
      </c>
      <c r="BE45" s="1" t="s">
        <v>952</v>
      </c>
      <c r="BF45" s="1" t="s">
        <v>953</v>
      </c>
      <c r="BG45" s="1" t="s">
        <v>954</v>
      </c>
      <c r="BH45" s="1" t="s">
        <v>952</v>
      </c>
      <c r="BI45" s="1" t="s">
        <v>952</v>
      </c>
      <c r="BJ45" s="1" t="s">
        <v>951</v>
      </c>
      <c r="BK45" s="1" t="s">
        <v>955</v>
      </c>
      <c r="BL45" s="1" t="s">
        <v>955</v>
      </c>
      <c r="BM45" s="38" t="s">
        <v>87</v>
      </c>
      <c r="BN45" s="7" t="s">
        <v>964</v>
      </c>
      <c r="BO45" s="1" t="s">
        <v>24</v>
      </c>
      <c r="BP45" s="1" t="s">
        <v>24</v>
      </c>
      <c r="BQ45" s="1" t="s">
        <v>24</v>
      </c>
      <c r="BR45" s="19" t="s">
        <v>64</v>
      </c>
      <c r="BS45" s="1" t="s">
        <v>24</v>
      </c>
      <c r="BT45" s="38" t="s">
        <v>36</v>
      </c>
    </row>
    <row r="46" spans="1:72" ht="14.25" customHeight="1" x14ac:dyDescent="0.3">
      <c r="A46" s="2">
        <v>44790.463518518518</v>
      </c>
      <c r="B46" s="1" t="s">
        <v>8</v>
      </c>
      <c r="C46" s="1" t="s">
        <v>431</v>
      </c>
      <c r="D46" s="1" t="s">
        <v>433</v>
      </c>
      <c r="E46" s="1" t="s">
        <v>9</v>
      </c>
      <c r="F46" s="1" t="s">
        <v>439</v>
      </c>
      <c r="G46" s="7" t="s">
        <v>924</v>
      </c>
      <c r="H46" s="1" t="s">
        <v>449</v>
      </c>
      <c r="I46" s="1" t="s">
        <v>378</v>
      </c>
      <c r="J46" s="1" t="s">
        <v>460</v>
      </c>
      <c r="K46" s="1" t="s">
        <v>469</v>
      </c>
      <c r="L46" s="1" t="s">
        <v>473</v>
      </c>
      <c r="M46" s="1">
        <v>1</v>
      </c>
      <c r="N46" s="1">
        <v>22</v>
      </c>
      <c r="O46" s="1" t="s">
        <v>302</v>
      </c>
      <c r="P46" s="1" t="s">
        <v>117</v>
      </c>
      <c r="Q46" s="1">
        <v>3</v>
      </c>
      <c r="R46" s="1" t="s">
        <v>12</v>
      </c>
      <c r="S46" s="1" t="s">
        <v>12</v>
      </c>
      <c r="T46" s="1" t="s">
        <v>12</v>
      </c>
      <c r="U46" s="7" t="s">
        <v>484</v>
      </c>
      <c r="V46" s="1" t="s">
        <v>29</v>
      </c>
      <c r="W46" s="1" t="s">
        <v>29</v>
      </c>
      <c r="X46" s="1" t="s">
        <v>29</v>
      </c>
      <c r="Y46" s="1" t="s">
        <v>29</v>
      </c>
      <c r="Z46" s="1" t="s">
        <v>12</v>
      </c>
      <c r="AA46" s="1" t="s">
        <v>935</v>
      </c>
      <c r="AB46" s="1" t="s">
        <v>938</v>
      </c>
      <c r="AC46" s="1" t="s">
        <v>938</v>
      </c>
      <c r="AD46" s="1" t="s">
        <v>938</v>
      </c>
      <c r="AE46" s="1" t="s">
        <v>938</v>
      </c>
      <c r="AF46" s="1" t="s">
        <v>938</v>
      </c>
      <c r="AG46" s="1" t="s">
        <v>938</v>
      </c>
      <c r="AH46" s="1" t="s">
        <v>938</v>
      </c>
      <c r="AI46" s="1" t="s">
        <v>938</v>
      </c>
      <c r="AJ46" s="1" t="s">
        <v>938</v>
      </c>
      <c r="AK46" s="1" t="s">
        <v>938</v>
      </c>
      <c r="AL46" s="1" t="s">
        <v>938</v>
      </c>
      <c r="AM46" s="1" t="s">
        <v>938</v>
      </c>
      <c r="AN46" s="1" t="s">
        <v>935</v>
      </c>
      <c r="AO46" s="1" t="s">
        <v>938</v>
      </c>
      <c r="AP46" s="1" t="s">
        <v>938</v>
      </c>
      <c r="AQ46" s="1" t="s">
        <v>936</v>
      </c>
      <c r="AR46" s="1" t="s">
        <v>935</v>
      </c>
      <c r="AS46" s="1" t="s">
        <v>955</v>
      </c>
      <c r="AT46" s="1" t="s">
        <v>955</v>
      </c>
      <c r="AU46" s="1" t="s">
        <v>955</v>
      </c>
      <c r="AV46" s="1" t="s">
        <v>955</v>
      </c>
      <c r="AW46" s="1" t="s">
        <v>955</v>
      </c>
      <c r="AX46" s="1" t="s">
        <v>955</v>
      </c>
      <c r="AY46" s="1" t="s">
        <v>954</v>
      </c>
      <c r="AZ46" s="1" t="s">
        <v>954</v>
      </c>
      <c r="BA46" s="1" t="s">
        <v>954</v>
      </c>
      <c r="BB46" s="1" t="s">
        <v>954</v>
      </c>
      <c r="BC46" s="1" t="s">
        <v>954</v>
      </c>
      <c r="BD46" s="1" t="s">
        <v>954</v>
      </c>
      <c r="BE46" s="1" t="s">
        <v>954</v>
      </c>
      <c r="BF46" s="1" t="s">
        <v>954</v>
      </c>
      <c r="BG46" s="1" t="s">
        <v>954</v>
      </c>
      <c r="BH46" s="1" t="s">
        <v>954</v>
      </c>
      <c r="BI46" s="1" t="s">
        <v>954</v>
      </c>
      <c r="BJ46" s="1" t="s">
        <v>954</v>
      </c>
      <c r="BK46" s="1" t="s">
        <v>954</v>
      </c>
      <c r="BL46" s="1" t="s">
        <v>954</v>
      </c>
      <c r="BM46" s="38" t="s">
        <v>59</v>
      </c>
      <c r="BN46" s="7" t="s">
        <v>964</v>
      </c>
      <c r="BO46" s="1" t="s">
        <v>31</v>
      </c>
      <c r="BP46" s="1" t="s">
        <v>31</v>
      </c>
      <c r="BQ46" s="1" t="s">
        <v>24</v>
      </c>
      <c r="BS46" s="1" t="s">
        <v>24</v>
      </c>
      <c r="BT46" s="38" t="s">
        <v>135</v>
      </c>
    </row>
    <row r="47" spans="1:72" ht="14.25" customHeight="1" x14ac:dyDescent="0.3">
      <c r="A47" s="2">
        <v>44790.474652777775</v>
      </c>
      <c r="B47" s="1" t="s">
        <v>8</v>
      </c>
      <c r="C47" s="1" t="s">
        <v>431</v>
      </c>
      <c r="D47" s="1" t="s">
        <v>432</v>
      </c>
      <c r="E47" s="1" t="s">
        <v>9</v>
      </c>
      <c r="F47" s="1" t="s">
        <v>438</v>
      </c>
      <c r="G47" s="7" t="s">
        <v>925</v>
      </c>
      <c r="H47" s="1" t="s">
        <v>449</v>
      </c>
      <c r="I47" s="1" t="s">
        <v>379</v>
      </c>
      <c r="J47" s="1" t="s">
        <v>460</v>
      </c>
      <c r="K47" s="1" t="s">
        <v>469</v>
      </c>
      <c r="L47" s="1" t="s">
        <v>473</v>
      </c>
      <c r="M47" s="1">
        <v>1</v>
      </c>
      <c r="N47" s="1">
        <v>18</v>
      </c>
      <c r="O47" s="1" t="s">
        <v>11</v>
      </c>
      <c r="P47" s="1" t="s">
        <v>117</v>
      </c>
      <c r="Q47" s="1">
        <v>4</v>
      </c>
      <c r="R47" s="1" t="s">
        <v>44</v>
      </c>
      <c r="S47" s="1" t="s">
        <v>12</v>
      </c>
      <c r="T47" s="1" t="s">
        <v>13</v>
      </c>
      <c r="U47" s="1" t="s">
        <v>13</v>
      </c>
      <c r="V47" s="1" t="s">
        <v>29</v>
      </c>
      <c r="W47" s="1" t="s">
        <v>29</v>
      </c>
      <c r="X47" s="1" t="s">
        <v>29</v>
      </c>
      <c r="Y47" s="1" t="s">
        <v>12</v>
      </c>
      <c r="Z47" s="1" t="s">
        <v>12</v>
      </c>
      <c r="AA47" s="1" t="s">
        <v>935</v>
      </c>
      <c r="AB47" s="1" t="s">
        <v>936</v>
      </c>
      <c r="AC47" s="1" t="s">
        <v>936</v>
      </c>
      <c r="AD47" s="1" t="s">
        <v>935</v>
      </c>
      <c r="AE47" s="1" t="s">
        <v>936</v>
      </c>
      <c r="AF47" s="1" t="s">
        <v>938</v>
      </c>
      <c r="AG47" s="1" t="s">
        <v>938</v>
      </c>
      <c r="AH47" s="1" t="s">
        <v>936</v>
      </c>
      <c r="AI47" s="1" t="s">
        <v>936</v>
      </c>
      <c r="AJ47" s="1" t="s">
        <v>936</v>
      </c>
      <c r="AK47" s="1" t="s">
        <v>935</v>
      </c>
      <c r="AL47" s="1" t="s">
        <v>935</v>
      </c>
      <c r="AM47" s="1" t="s">
        <v>935</v>
      </c>
      <c r="AN47" s="1" t="s">
        <v>935</v>
      </c>
      <c r="AO47" s="1" t="s">
        <v>938</v>
      </c>
      <c r="AP47" s="1" t="s">
        <v>936</v>
      </c>
      <c r="AQ47" s="7" t="s">
        <v>937</v>
      </c>
      <c r="AR47" s="1" t="s">
        <v>935</v>
      </c>
      <c r="AS47" s="1" t="s">
        <v>952</v>
      </c>
      <c r="AT47" s="1" t="s">
        <v>954</v>
      </c>
      <c r="AU47" s="1" t="s">
        <v>954</v>
      </c>
      <c r="AV47" s="1" t="s">
        <v>954</v>
      </c>
      <c r="AW47" s="1" t="s">
        <v>955</v>
      </c>
      <c r="AX47" s="1" t="s">
        <v>954</v>
      </c>
      <c r="AY47" s="1" t="s">
        <v>952</v>
      </c>
      <c r="AZ47" s="1" t="s">
        <v>952</v>
      </c>
      <c r="BA47" s="1" t="s">
        <v>953</v>
      </c>
      <c r="BB47" s="1" t="s">
        <v>953</v>
      </c>
      <c r="BC47" s="1" t="s">
        <v>952</v>
      </c>
      <c r="BD47" s="1" t="s">
        <v>953</v>
      </c>
      <c r="BE47" s="1" t="s">
        <v>953</v>
      </c>
      <c r="BF47" s="1" t="s">
        <v>954</v>
      </c>
      <c r="BG47" s="1" t="s">
        <v>954</v>
      </c>
      <c r="BH47" s="1" t="s">
        <v>954</v>
      </c>
      <c r="BI47" s="1" t="s">
        <v>951</v>
      </c>
      <c r="BJ47" s="1" t="s">
        <v>951</v>
      </c>
      <c r="BK47" s="1" t="s">
        <v>955</v>
      </c>
      <c r="BL47" s="1" t="s">
        <v>955</v>
      </c>
      <c r="BM47" s="38" t="s">
        <v>40</v>
      </c>
      <c r="BN47" s="7" t="s">
        <v>964</v>
      </c>
      <c r="BO47" s="1" t="s">
        <v>24</v>
      </c>
      <c r="BP47" s="1" t="s">
        <v>31</v>
      </c>
      <c r="BQ47" s="1" t="s">
        <v>24</v>
      </c>
      <c r="BR47" s="19" t="s">
        <v>195</v>
      </c>
      <c r="BS47" s="1" t="s">
        <v>24</v>
      </c>
      <c r="BT47" s="38" t="s">
        <v>380</v>
      </c>
    </row>
    <row r="48" spans="1:72" ht="14.25" customHeight="1" x14ac:dyDescent="0.3">
      <c r="A48" s="2">
        <v>44792.429143518515</v>
      </c>
      <c r="B48" s="1" t="s">
        <v>8</v>
      </c>
      <c r="C48" s="1" t="s">
        <v>435</v>
      </c>
      <c r="D48" s="1" t="s">
        <v>433</v>
      </c>
      <c r="E48" s="1" t="s">
        <v>9</v>
      </c>
      <c r="F48" s="1" t="s">
        <v>439</v>
      </c>
      <c r="G48" s="7" t="s">
        <v>925</v>
      </c>
      <c r="H48" s="1" t="s">
        <v>450</v>
      </c>
      <c r="I48" s="1" t="s">
        <v>381</v>
      </c>
      <c r="J48" s="1" t="s">
        <v>462</v>
      </c>
      <c r="K48" s="1" t="s">
        <v>469</v>
      </c>
      <c r="L48" s="1" t="s">
        <v>473</v>
      </c>
      <c r="M48" s="1">
        <v>8</v>
      </c>
      <c r="N48" s="1">
        <v>92</v>
      </c>
      <c r="O48" s="1" t="s">
        <v>382</v>
      </c>
      <c r="P48" s="1" t="s">
        <v>203</v>
      </c>
      <c r="Q48" s="1">
        <v>4</v>
      </c>
      <c r="R48" s="1" t="s">
        <v>12</v>
      </c>
      <c r="S48" s="1" t="s">
        <v>12</v>
      </c>
      <c r="T48" s="1" t="s">
        <v>12</v>
      </c>
      <c r="U48" s="1" t="s">
        <v>13</v>
      </c>
      <c r="V48" s="1" t="s">
        <v>29</v>
      </c>
      <c r="W48" s="1" t="s">
        <v>29</v>
      </c>
      <c r="X48" s="1" t="s">
        <v>13</v>
      </c>
      <c r="Y48" s="1" t="s">
        <v>39</v>
      </c>
      <c r="Z48" s="1" t="s">
        <v>12</v>
      </c>
      <c r="AA48" s="7" t="s">
        <v>937</v>
      </c>
      <c r="AB48" s="7" t="s">
        <v>937</v>
      </c>
      <c r="AC48" s="1" t="s">
        <v>936</v>
      </c>
      <c r="AD48" s="7" t="s">
        <v>937</v>
      </c>
      <c r="AE48" s="7" t="s">
        <v>937</v>
      </c>
      <c r="AF48" s="7" t="s">
        <v>937</v>
      </c>
      <c r="AG48" s="7" t="s">
        <v>937</v>
      </c>
      <c r="AH48" s="7" t="s">
        <v>937</v>
      </c>
      <c r="AI48" s="1" t="s">
        <v>936</v>
      </c>
      <c r="AJ48" s="7" t="s">
        <v>937</v>
      </c>
      <c r="AK48" s="7" t="s">
        <v>937</v>
      </c>
      <c r="AL48" s="7" t="s">
        <v>937</v>
      </c>
      <c r="AM48" s="1" t="s">
        <v>935</v>
      </c>
      <c r="AN48" s="1" t="s">
        <v>935</v>
      </c>
      <c r="AO48" s="1" t="s">
        <v>935</v>
      </c>
      <c r="AP48" s="1" t="s">
        <v>936</v>
      </c>
      <c r="AQ48" s="1" t="s">
        <v>936</v>
      </c>
      <c r="AR48" s="7" t="s">
        <v>937</v>
      </c>
      <c r="AS48" s="1" t="s">
        <v>954</v>
      </c>
      <c r="AT48" s="1" t="s">
        <v>952</v>
      </c>
      <c r="AU48" s="1" t="s">
        <v>954</v>
      </c>
      <c r="AV48" s="1" t="s">
        <v>954</v>
      </c>
      <c r="AW48" s="1" t="s">
        <v>952</v>
      </c>
      <c r="AX48" s="1" t="s">
        <v>952</v>
      </c>
      <c r="AY48" s="1" t="s">
        <v>954</v>
      </c>
      <c r="AZ48" s="1" t="s">
        <v>954</v>
      </c>
      <c r="BA48" s="1" t="s">
        <v>953</v>
      </c>
      <c r="BB48" s="1" t="s">
        <v>952</v>
      </c>
      <c r="BC48" s="1" t="s">
        <v>952</v>
      </c>
      <c r="BD48" s="1" t="s">
        <v>954</v>
      </c>
      <c r="BE48" s="1" t="s">
        <v>955</v>
      </c>
      <c r="BF48" s="1" t="s">
        <v>955</v>
      </c>
      <c r="BG48" s="1" t="s">
        <v>952</v>
      </c>
      <c r="BH48" s="1" t="s">
        <v>952</v>
      </c>
      <c r="BI48" s="1" t="s">
        <v>952</v>
      </c>
      <c r="BJ48" s="1" t="s">
        <v>953</v>
      </c>
      <c r="BK48" s="1" t="s">
        <v>952</v>
      </c>
      <c r="BL48" s="1" t="s">
        <v>951</v>
      </c>
      <c r="BM48" s="38" t="s">
        <v>143</v>
      </c>
      <c r="BN48" s="7" t="s">
        <v>964</v>
      </c>
      <c r="BO48" s="1" t="s">
        <v>31</v>
      </c>
      <c r="BP48" s="1" t="s">
        <v>31</v>
      </c>
      <c r="BQ48" s="1" t="s">
        <v>24</v>
      </c>
      <c r="BR48" s="19" t="s">
        <v>50</v>
      </c>
      <c r="BS48" s="1" t="s">
        <v>24</v>
      </c>
      <c r="BT48" s="38" t="s">
        <v>165</v>
      </c>
    </row>
    <row r="49" spans="1:72" ht="14.25" customHeight="1" x14ac:dyDescent="0.3">
      <c r="A49" s="2">
        <v>44795.362060185187</v>
      </c>
      <c r="B49" s="1" t="s">
        <v>8</v>
      </c>
      <c r="C49" s="1" t="s">
        <v>431</v>
      </c>
      <c r="D49" s="1" t="s">
        <v>433</v>
      </c>
      <c r="E49" s="1" t="s">
        <v>72</v>
      </c>
      <c r="F49" s="1" t="s">
        <v>437</v>
      </c>
      <c r="G49" s="7" t="s">
        <v>924</v>
      </c>
      <c r="H49" s="1" t="s">
        <v>446</v>
      </c>
      <c r="I49" s="1" t="s">
        <v>389</v>
      </c>
      <c r="J49" s="1" t="s">
        <v>460</v>
      </c>
      <c r="K49" s="1" t="s">
        <v>468</v>
      </c>
      <c r="L49" s="1" t="s">
        <v>473</v>
      </c>
      <c r="M49" s="1">
        <v>1</v>
      </c>
      <c r="N49" s="1">
        <v>16</v>
      </c>
      <c r="O49" s="1" t="s">
        <v>53</v>
      </c>
      <c r="P49" s="1" t="s">
        <v>117</v>
      </c>
      <c r="Q49" s="1">
        <v>5</v>
      </c>
      <c r="R49" s="1" t="s">
        <v>13</v>
      </c>
      <c r="S49" s="1" t="s">
        <v>12</v>
      </c>
      <c r="T49" s="1" t="s">
        <v>29</v>
      </c>
      <c r="U49" s="1" t="s">
        <v>44</v>
      </c>
      <c r="V49" s="1" t="s">
        <v>13</v>
      </c>
      <c r="W49" s="1" t="s">
        <v>13</v>
      </c>
      <c r="X49" s="1" t="s">
        <v>44</v>
      </c>
      <c r="Y49" s="1" t="s">
        <v>44</v>
      </c>
      <c r="Z49" s="1" t="s">
        <v>44</v>
      </c>
      <c r="AA49" s="1" t="s">
        <v>936</v>
      </c>
      <c r="AB49" s="7" t="s">
        <v>937</v>
      </c>
      <c r="AC49" s="7" t="s">
        <v>937</v>
      </c>
      <c r="AD49" s="7" t="s">
        <v>937</v>
      </c>
      <c r="AE49" s="7" t="s">
        <v>937</v>
      </c>
      <c r="AF49" s="7" t="s">
        <v>937</v>
      </c>
      <c r="AG49" s="7" t="s">
        <v>937</v>
      </c>
      <c r="AH49" s="7" t="s">
        <v>937</v>
      </c>
      <c r="AI49" s="1" t="s">
        <v>936</v>
      </c>
      <c r="AJ49" s="7" t="s">
        <v>937</v>
      </c>
      <c r="AK49" s="7" t="s">
        <v>937</v>
      </c>
      <c r="AL49" s="7" t="s">
        <v>937</v>
      </c>
      <c r="AM49" s="7" t="s">
        <v>937</v>
      </c>
      <c r="AN49" s="1" t="s">
        <v>935</v>
      </c>
      <c r="AO49" s="7" t="s">
        <v>937</v>
      </c>
      <c r="AP49" s="7" t="s">
        <v>937</v>
      </c>
      <c r="AQ49" s="7" t="s">
        <v>937</v>
      </c>
      <c r="AR49" s="1" t="s">
        <v>935</v>
      </c>
      <c r="AS49" s="1" t="s">
        <v>952</v>
      </c>
      <c r="AT49" s="1" t="s">
        <v>953</v>
      </c>
      <c r="AU49" s="1" t="s">
        <v>952</v>
      </c>
      <c r="AV49" s="1" t="s">
        <v>952</v>
      </c>
      <c r="AW49" s="1" t="s">
        <v>952</v>
      </c>
      <c r="AX49" s="1" t="s">
        <v>952</v>
      </c>
      <c r="AY49" s="1" t="s">
        <v>952</v>
      </c>
      <c r="AZ49" s="1" t="s">
        <v>952</v>
      </c>
      <c r="BA49" s="1" t="s">
        <v>952</v>
      </c>
      <c r="BB49" s="1" t="s">
        <v>952</v>
      </c>
      <c r="BC49" s="1" t="s">
        <v>955</v>
      </c>
      <c r="BD49" s="1" t="s">
        <v>955</v>
      </c>
      <c r="BE49" s="1" t="s">
        <v>951</v>
      </c>
      <c r="BF49" s="1" t="s">
        <v>952</v>
      </c>
      <c r="BG49" s="1" t="s">
        <v>955</v>
      </c>
      <c r="BH49" s="1" t="s">
        <v>954</v>
      </c>
      <c r="BI49" s="1" t="s">
        <v>954</v>
      </c>
      <c r="BJ49" s="1" t="s">
        <v>951</v>
      </c>
      <c r="BK49" s="1" t="s">
        <v>951</v>
      </c>
      <c r="BL49" s="1" t="s">
        <v>952</v>
      </c>
      <c r="BM49" s="38" t="s">
        <v>23</v>
      </c>
      <c r="BN49" s="7" t="s">
        <v>964</v>
      </c>
      <c r="BO49" s="1" t="s">
        <v>24</v>
      </c>
      <c r="BP49" s="1" t="s">
        <v>31</v>
      </c>
      <c r="BQ49" s="1" t="s">
        <v>24</v>
      </c>
      <c r="BR49" s="19" t="s">
        <v>94</v>
      </c>
      <c r="BS49" s="1" t="s">
        <v>24</v>
      </c>
      <c r="BT49" s="38" t="s">
        <v>390</v>
      </c>
    </row>
    <row r="50" spans="1:72" ht="14.25" customHeight="1" x14ac:dyDescent="0.3">
      <c r="A50" s="2">
        <v>44795.409618055557</v>
      </c>
      <c r="B50" s="1" t="s">
        <v>8</v>
      </c>
      <c r="C50" s="1" t="s">
        <v>431</v>
      </c>
      <c r="D50" s="1" t="s">
        <v>433</v>
      </c>
      <c r="E50" s="1" t="s">
        <v>9</v>
      </c>
      <c r="F50" s="1" t="s">
        <v>437</v>
      </c>
      <c r="G50" s="7" t="s">
        <v>926</v>
      </c>
      <c r="H50" s="1" t="s">
        <v>446</v>
      </c>
      <c r="I50" s="1" t="s">
        <v>393</v>
      </c>
      <c r="J50" s="1" t="s">
        <v>460</v>
      </c>
      <c r="K50" s="1" t="s">
        <v>468</v>
      </c>
      <c r="L50" s="1" t="s">
        <v>473</v>
      </c>
      <c r="M50" s="1">
        <v>1</v>
      </c>
      <c r="N50" s="1">
        <v>20</v>
      </c>
      <c r="O50" s="1" t="s">
        <v>11</v>
      </c>
      <c r="P50" s="1" t="s">
        <v>117</v>
      </c>
      <c r="Q50" s="1">
        <v>3</v>
      </c>
      <c r="R50" s="1" t="s">
        <v>13</v>
      </c>
      <c r="S50" s="1" t="s">
        <v>13</v>
      </c>
      <c r="T50" s="1" t="s">
        <v>13</v>
      </c>
      <c r="U50" s="1" t="s">
        <v>13</v>
      </c>
      <c r="V50" s="1" t="s">
        <v>39</v>
      </c>
      <c r="W50" s="1" t="s">
        <v>39</v>
      </c>
      <c r="X50" s="1" t="s">
        <v>39</v>
      </c>
      <c r="Y50" s="1" t="s">
        <v>39</v>
      </c>
      <c r="Z50" s="1" t="s">
        <v>13</v>
      </c>
      <c r="AA50" s="1" t="s">
        <v>935</v>
      </c>
      <c r="AB50" s="1" t="s">
        <v>936</v>
      </c>
      <c r="AC50" s="1" t="s">
        <v>935</v>
      </c>
      <c r="AD50" s="7" t="s">
        <v>937</v>
      </c>
      <c r="AE50" s="1" t="s">
        <v>936</v>
      </c>
      <c r="AF50" s="1" t="s">
        <v>936</v>
      </c>
      <c r="AG50" s="1" t="s">
        <v>936</v>
      </c>
      <c r="AH50" s="1" t="s">
        <v>936</v>
      </c>
      <c r="AI50" s="1" t="s">
        <v>938</v>
      </c>
      <c r="AJ50" s="1" t="s">
        <v>936</v>
      </c>
      <c r="AK50" s="1" t="s">
        <v>938</v>
      </c>
      <c r="AL50" s="1" t="s">
        <v>936</v>
      </c>
      <c r="AM50" s="1" t="s">
        <v>935</v>
      </c>
      <c r="AN50" s="1" t="s">
        <v>935</v>
      </c>
      <c r="AO50" s="1" t="s">
        <v>936</v>
      </c>
      <c r="AP50" s="1" t="s">
        <v>938</v>
      </c>
      <c r="AQ50" s="1" t="s">
        <v>936</v>
      </c>
      <c r="AR50" s="1" t="s">
        <v>935</v>
      </c>
      <c r="AS50" s="1" t="s">
        <v>954</v>
      </c>
      <c r="AT50" s="1" t="s">
        <v>953</v>
      </c>
      <c r="AU50" s="1" t="s">
        <v>954</v>
      </c>
      <c r="AV50" s="1" t="s">
        <v>954</v>
      </c>
      <c r="AW50" s="1" t="s">
        <v>954</v>
      </c>
      <c r="AX50" s="1" t="s">
        <v>954</v>
      </c>
      <c r="AY50" s="1" t="s">
        <v>953</v>
      </c>
      <c r="AZ50" s="1" t="s">
        <v>953</v>
      </c>
      <c r="BA50" s="1" t="s">
        <v>953</v>
      </c>
      <c r="BB50" s="1" t="s">
        <v>953</v>
      </c>
      <c r="BC50" s="1" t="s">
        <v>954</v>
      </c>
      <c r="BD50" s="1" t="s">
        <v>954</v>
      </c>
      <c r="BE50" s="1" t="s">
        <v>952</v>
      </c>
      <c r="BF50" s="1" t="s">
        <v>953</v>
      </c>
      <c r="BG50" s="1" t="s">
        <v>955</v>
      </c>
      <c r="BH50" s="1" t="s">
        <v>954</v>
      </c>
      <c r="BI50" s="1" t="s">
        <v>953</v>
      </c>
      <c r="BJ50" s="1" t="s">
        <v>953</v>
      </c>
      <c r="BK50" s="1" t="s">
        <v>955</v>
      </c>
      <c r="BL50" s="1" t="s">
        <v>955</v>
      </c>
      <c r="BM50" s="38" t="s">
        <v>331</v>
      </c>
      <c r="BN50" s="7" t="s">
        <v>964</v>
      </c>
      <c r="BO50" s="1" t="s">
        <v>31</v>
      </c>
      <c r="BP50" s="1" t="s">
        <v>31</v>
      </c>
      <c r="BQ50" s="1" t="s">
        <v>24</v>
      </c>
      <c r="BR50" s="19" t="s">
        <v>107</v>
      </c>
      <c r="BS50" s="1" t="s">
        <v>24</v>
      </c>
      <c r="BT50" s="38" t="s">
        <v>303</v>
      </c>
    </row>
    <row r="51" spans="1:72" ht="14.25" customHeight="1" x14ac:dyDescent="0.3">
      <c r="A51" s="2">
        <v>44797.403622685182</v>
      </c>
      <c r="B51" s="1" t="s">
        <v>8</v>
      </c>
      <c r="C51" s="1" t="s">
        <v>431</v>
      </c>
      <c r="D51" s="1" t="s">
        <v>433</v>
      </c>
      <c r="E51" s="1" t="s">
        <v>77</v>
      </c>
      <c r="F51" s="1" t="s">
        <v>437</v>
      </c>
      <c r="G51" s="7" t="s">
        <v>924</v>
      </c>
      <c r="H51" s="1" t="s">
        <v>454</v>
      </c>
      <c r="I51" s="1" t="s">
        <v>407</v>
      </c>
      <c r="J51" s="1" t="s">
        <v>460</v>
      </c>
      <c r="K51" s="1" t="s">
        <v>467</v>
      </c>
      <c r="L51" s="1" t="s">
        <v>473</v>
      </c>
      <c r="M51" s="1">
        <v>1</v>
      </c>
      <c r="N51" s="1">
        <v>30</v>
      </c>
      <c r="O51" s="1" t="s">
        <v>408</v>
      </c>
      <c r="P51" s="1" t="s">
        <v>117</v>
      </c>
      <c r="Q51" s="1">
        <v>2</v>
      </c>
      <c r="R51" s="1" t="s">
        <v>29</v>
      </c>
      <c r="S51" s="1" t="s">
        <v>12</v>
      </c>
      <c r="T51" s="1" t="s">
        <v>13</v>
      </c>
      <c r="U51" s="1" t="s">
        <v>29</v>
      </c>
      <c r="V51" s="1" t="s">
        <v>29</v>
      </c>
      <c r="W51" s="1" t="s">
        <v>29</v>
      </c>
      <c r="X51" s="1" t="s">
        <v>29</v>
      </c>
      <c r="Y51" s="1" t="s">
        <v>29</v>
      </c>
      <c r="Z51" s="1" t="s">
        <v>29</v>
      </c>
      <c r="AA51" s="1" t="s">
        <v>935</v>
      </c>
      <c r="AB51" s="1" t="s">
        <v>935</v>
      </c>
      <c r="AC51" s="1" t="s">
        <v>935</v>
      </c>
      <c r="AD51" s="1" t="s">
        <v>935</v>
      </c>
      <c r="AE51" s="1" t="s">
        <v>935</v>
      </c>
      <c r="AF51" s="1" t="s">
        <v>935</v>
      </c>
      <c r="AG51" s="1" t="s">
        <v>938</v>
      </c>
      <c r="AH51" s="1" t="s">
        <v>938</v>
      </c>
      <c r="AI51" s="1" t="s">
        <v>938</v>
      </c>
      <c r="AJ51" s="1" t="s">
        <v>938</v>
      </c>
      <c r="AK51" s="1" t="s">
        <v>938</v>
      </c>
      <c r="AL51" s="1" t="s">
        <v>938</v>
      </c>
      <c r="AM51" s="1" t="s">
        <v>938</v>
      </c>
      <c r="AN51" s="1" t="s">
        <v>938</v>
      </c>
      <c r="AO51" s="1" t="s">
        <v>938</v>
      </c>
      <c r="AP51" s="1" t="s">
        <v>938</v>
      </c>
      <c r="AQ51" s="1" t="s">
        <v>938</v>
      </c>
      <c r="AR51" s="1" t="s">
        <v>938</v>
      </c>
      <c r="AS51" s="1" t="s">
        <v>951</v>
      </c>
      <c r="AT51" s="1" t="s">
        <v>951</v>
      </c>
      <c r="AU51" s="1" t="s">
        <v>951</v>
      </c>
      <c r="AV51" s="1" t="s">
        <v>951</v>
      </c>
      <c r="AW51" s="1" t="s">
        <v>952</v>
      </c>
      <c r="AX51" s="1" t="s">
        <v>951</v>
      </c>
      <c r="AY51" s="1" t="s">
        <v>952</v>
      </c>
      <c r="AZ51" s="1" t="s">
        <v>951</v>
      </c>
      <c r="BA51" s="1" t="s">
        <v>951</v>
      </c>
      <c r="BB51" s="1" t="s">
        <v>951</v>
      </c>
      <c r="BC51" s="1" t="s">
        <v>951</v>
      </c>
      <c r="BD51" s="1" t="s">
        <v>951</v>
      </c>
      <c r="BE51" s="1" t="s">
        <v>951</v>
      </c>
      <c r="BF51" s="1" t="s">
        <v>951</v>
      </c>
      <c r="BG51" s="1" t="s">
        <v>955</v>
      </c>
      <c r="BH51" s="1" t="s">
        <v>955</v>
      </c>
      <c r="BI51" s="1" t="s">
        <v>951</v>
      </c>
      <c r="BJ51" s="1" t="s">
        <v>951</v>
      </c>
      <c r="BK51" s="1" t="s">
        <v>955</v>
      </c>
      <c r="BL51" s="1" t="s">
        <v>955</v>
      </c>
      <c r="BM51" s="38" t="s">
        <v>98</v>
      </c>
      <c r="BN51" s="7" t="s">
        <v>964</v>
      </c>
      <c r="BO51" s="1" t="s">
        <v>24</v>
      </c>
      <c r="BP51" s="1" t="s">
        <v>24</v>
      </c>
      <c r="BQ51" s="1" t="s">
        <v>24</v>
      </c>
      <c r="BR51" s="19" t="s">
        <v>25</v>
      </c>
      <c r="BS51" s="1" t="s">
        <v>24</v>
      </c>
      <c r="BT51" s="38" t="s">
        <v>354</v>
      </c>
    </row>
    <row r="52" spans="1:72" ht="14.25" customHeight="1" x14ac:dyDescent="0.3">
      <c r="A52" s="2">
        <v>44797.403715277775</v>
      </c>
      <c r="B52" s="1" t="s">
        <v>8</v>
      </c>
      <c r="C52" s="1" t="s">
        <v>431</v>
      </c>
      <c r="D52" s="1" t="s">
        <v>433</v>
      </c>
      <c r="E52" s="1" t="s">
        <v>77</v>
      </c>
      <c r="F52" s="1" t="s">
        <v>439</v>
      </c>
      <c r="G52" s="7" t="s">
        <v>924</v>
      </c>
      <c r="H52" s="1" t="s">
        <v>454</v>
      </c>
      <c r="I52" s="1" t="s">
        <v>406</v>
      </c>
      <c r="J52" s="1" t="s">
        <v>459</v>
      </c>
      <c r="K52" s="1" t="s">
        <v>467</v>
      </c>
      <c r="L52" s="1" t="s">
        <v>473</v>
      </c>
      <c r="M52" s="1">
        <v>1</v>
      </c>
      <c r="N52" s="1">
        <v>24</v>
      </c>
      <c r="O52" s="1" t="s">
        <v>53</v>
      </c>
      <c r="P52" s="1" t="s">
        <v>117</v>
      </c>
      <c r="Q52" s="1">
        <v>4</v>
      </c>
      <c r="R52" s="1" t="s">
        <v>13</v>
      </c>
      <c r="S52" s="1" t="s">
        <v>13</v>
      </c>
      <c r="T52" s="1" t="s">
        <v>44</v>
      </c>
      <c r="U52" s="1" t="s">
        <v>13</v>
      </c>
      <c r="V52" s="1" t="s">
        <v>13</v>
      </c>
      <c r="W52" s="1" t="s">
        <v>12</v>
      </c>
      <c r="X52" s="1" t="s">
        <v>12</v>
      </c>
      <c r="Y52" s="1" t="s">
        <v>13</v>
      </c>
      <c r="Z52" s="1" t="s">
        <v>13</v>
      </c>
      <c r="AA52" s="1" t="s">
        <v>935</v>
      </c>
      <c r="AB52" s="7" t="s">
        <v>937</v>
      </c>
      <c r="AC52" s="7" t="s">
        <v>937</v>
      </c>
      <c r="AD52" s="7" t="s">
        <v>937</v>
      </c>
      <c r="AE52" s="7" t="s">
        <v>937</v>
      </c>
      <c r="AF52" s="7" t="s">
        <v>937</v>
      </c>
      <c r="AG52" s="7" t="s">
        <v>937</v>
      </c>
      <c r="AH52" s="7" t="s">
        <v>937</v>
      </c>
      <c r="AI52" s="7" t="s">
        <v>937</v>
      </c>
      <c r="AJ52" s="1" t="s">
        <v>938</v>
      </c>
      <c r="AK52" s="1" t="s">
        <v>938</v>
      </c>
      <c r="AL52" s="1" t="s">
        <v>935</v>
      </c>
      <c r="AM52" s="1" t="s">
        <v>935</v>
      </c>
      <c r="AN52" s="1" t="s">
        <v>935</v>
      </c>
      <c r="AO52" s="1" t="s">
        <v>936</v>
      </c>
      <c r="AP52" s="1" t="s">
        <v>936</v>
      </c>
      <c r="AQ52" s="1" t="s">
        <v>936</v>
      </c>
      <c r="AR52" s="1" t="s">
        <v>936</v>
      </c>
      <c r="AS52" s="1" t="s">
        <v>954</v>
      </c>
      <c r="AT52" s="1" t="s">
        <v>953</v>
      </c>
      <c r="AU52" s="1" t="s">
        <v>952</v>
      </c>
      <c r="AV52" s="1" t="s">
        <v>952</v>
      </c>
      <c r="AW52" s="1" t="s">
        <v>952</v>
      </c>
      <c r="AX52" s="1" t="s">
        <v>954</v>
      </c>
      <c r="AY52" s="1" t="s">
        <v>953</v>
      </c>
      <c r="AZ52" s="1" t="s">
        <v>952</v>
      </c>
      <c r="BA52" s="1" t="s">
        <v>952</v>
      </c>
      <c r="BB52" s="1" t="s">
        <v>951</v>
      </c>
      <c r="BC52" s="1" t="s">
        <v>954</v>
      </c>
      <c r="BD52" s="1" t="s">
        <v>954</v>
      </c>
      <c r="BE52" s="1" t="s">
        <v>951</v>
      </c>
      <c r="BF52" s="1" t="s">
        <v>953</v>
      </c>
      <c r="BG52" s="1" t="s">
        <v>954</v>
      </c>
      <c r="BH52" s="1" t="s">
        <v>953</v>
      </c>
      <c r="BI52" s="1" t="s">
        <v>951</v>
      </c>
      <c r="BJ52" s="1" t="s">
        <v>951</v>
      </c>
      <c r="BK52" s="1" t="s">
        <v>951</v>
      </c>
      <c r="BL52" s="1" t="s">
        <v>951</v>
      </c>
      <c r="BM52" s="38" t="s">
        <v>40</v>
      </c>
      <c r="BN52" s="7" t="s">
        <v>964</v>
      </c>
      <c r="BO52" s="1" t="s">
        <v>31</v>
      </c>
      <c r="BP52" s="1" t="s">
        <v>31</v>
      </c>
      <c r="BQ52" s="1" t="s">
        <v>24</v>
      </c>
      <c r="BS52" s="1" t="s">
        <v>24</v>
      </c>
      <c r="BT52" s="38" t="s">
        <v>286</v>
      </c>
    </row>
    <row r="53" spans="1:72" ht="14.25" customHeight="1" x14ac:dyDescent="0.3">
      <c r="A53" s="2">
        <v>44797.412291666667</v>
      </c>
      <c r="B53" s="1" t="s">
        <v>8</v>
      </c>
      <c r="C53" s="1" t="s">
        <v>431</v>
      </c>
      <c r="D53" s="1" t="s">
        <v>433</v>
      </c>
      <c r="E53" s="1" t="s">
        <v>9</v>
      </c>
      <c r="F53" s="1" t="s">
        <v>438</v>
      </c>
      <c r="G53" s="7" t="s">
        <v>925</v>
      </c>
      <c r="H53" s="1" t="s">
        <v>448</v>
      </c>
      <c r="I53" s="1" t="s">
        <v>409</v>
      </c>
      <c r="J53" s="1" t="s">
        <v>465</v>
      </c>
      <c r="K53" s="1" t="s">
        <v>472</v>
      </c>
      <c r="L53" s="1" t="s">
        <v>473</v>
      </c>
      <c r="M53" s="1">
        <v>1</v>
      </c>
      <c r="N53" s="1">
        <v>23</v>
      </c>
      <c r="O53" s="1" t="s">
        <v>11</v>
      </c>
      <c r="P53" s="1" t="s">
        <v>117</v>
      </c>
      <c r="Q53" s="1">
        <v>4</v>
      </c>
      <c r="R53" s="1" t="s">
        <v>13</v>
      </c>
      <c r="S53" s="1" t="s">
        <v>13</v>
      </c>
      <c r="T53" s="1" t="s">
        <v>13</v>
      </c>
      <c r="U53" s="1" t="s">
        <v>12</v>
      </c>
      <c r="V53" s="1" t="s">
        <v>29</v>
      </c>
      <c r="W53" s="1" t="s">
        <v>29</v>
      </c>
      <c r="X53" s="1" t="s">
        <v>39</v>
      </c>
      <c r="Y53" s="1" t="s">
        <v>39</v>
      </c>
      <c r="Z53" s="1" t="s">
        <v>12</v>
      </c>
      <c r="AA53" s="1" t="s">
        <v>935</v>
      </c>
      <c r="AB53" s="1" t="s">
        <v>936</v>
      </c>
      <c r="AC53" s="1" t="s">
        <v>938</v>
      </c>
      <c r="AD53" s="1" t="s">
        <v>935</v>
      </c>
      <c r="AE53" s="7" t="s">
        <v>937</v>
      </c>
      <c r="AF53" s="1" t="s">
        <v>938</v>
      </c>
      <c r="AG53" s="1" t="s">
        <v>936</v>
      </c>
      <c r="AH53" s="1" t="s">
        <v>938</v>
      </c>
      <c r="AI53" s="1" t="s">
        <v>938</v>
      </c>
      <c r="AJ53" s="1" t="s">
        <v>936</v>
      </c>
      <c r="AK53" s="1" t="s">
        <v>936</v>
      </c>
      <c r="AL53" s="1" t="s">
        <v>936</v>
      </c>
      <c r="AM53" s="1" t="s">
        <v>935</v>
      </c>
      <c r="AN53" s="1" t="s">
        <v>935</v>
      </c>
      <c r="AO53" s="7" t="s">
        <v>937</v>
      </c>
      <c r="AP53" s="1" t="s">
        <v>936</v>
      </c>
      <c r="AQ53" s="7" t="s">
        <v>937</v>
      </c>
      <c r="AR53" s="1" t="s">
        <v>935</v>
      </c>
      <c r="AS53" s="1" t="s">
        <v>954</v>
      </c>
      <c r="AT53" s="1" t="s">
        <v>955</v>
      </c>
      <c r="AU53" s="1" t="s">
        <v>952</v>
      </c>
      <c r="AV53" s="1" t="s">
        <v>954</v>
      </c>
      <c r="AW53" s="1" t="s">
        <v>955</v>
      </c>
      <c r="AX53" s="1" t="s">
        <v>955</v>
      </c>
      <c r="AY53" s="1" t="s">
        <v>951</v>
      </c>
      <c r="AZ53" s="1" t="s">
        <v>951</v>
      </c>
      <c r="BA53" s="1" t="s">
        <v>951</v>
      </c>
      <c r="BB53" s="1" t="s">
        <v>954</v>
      </c>
      <c r="BC53" s="1" t="s">
        <v>955</v>
      </c>
      <c r="BD53" s="1" t="s">
        <v>951</v>
      </c>
      <c r="BE53" s="1" t="s">
        <v>955</v>
      </c>
      <c r="BF53" s="1" t="s">
        <v>952</v>
      </c>
      <c r="BG53" s="1" t="s">
        <v>951</v>
      </c>
      <c r="BH53" s="1" t="s">
        <v>955</v>
      </c>
      <c r="BI53" s="1" t="s">
        <v>955</v>
      </c>
      <c r="BJ53" s="1" t="s">
        <v>952</v>
      </c>
      <c r="BK53" s="1" t="s">
        <v>955</v>
      </c>
      <c r="BL53" s="1" t="s">
        <v>955</v>
      </c>
      <c r="BM53" s="38" t="s">
        <v>177</v>
      </c>
      <c r="BN53" s="7" t="s">
        <v>964</v>
      </c>
      <c r="BO53" s="1" t="s">
        <v>31</v>
      </c>
      <c r="BP53" s="1" t="s">
        <v>24</v>
      </c>
      <c r="BQ53" s="1" t="s">
        <v>24</v>
      </c>
      <c r="BR53" s="19" t="s">
        <v>41</v>
      </c>
      <c r="BS53" s="1" t="s">
        <v>24</v>
      </c>
      <c r="BT53" s="38" t="s">
        <v>135</v>
      </c>
    </row>
    <row r="54" spans="1:72" ht="14.25" customHeight="1" x14ac:dyDescent="0.3">
      <c r="A54" s="2">
        <v>44817.131099537037</v>
      </c>
      <c r="B54" s="1" t="s">
        <v>8</v>
      </c>
      <c r="C54" s="1" t="s">
        <v>435</v>
      </c>
      <c r="D54" s="1" t="s">
        <v>434</v>
      </c>
      <c r="E54" s="1" t="s">
        <v>9</v>
      </c>
      <c r="F54" s="1" t="s">
        <v>437</v>
      </c>
      <c r="G54" s="7" t="s">
        <v>926</v>
      </c>
      <c r="H54" s="1" t="s">
        <v>456</v>
      </c>
      <c r="I54" s="1" t="s">
        <v>417</v>
      </c>
      <c r="J54" s="1" t="s">
        <v>464</v>
      </c>
      <c r="K54" s="1" t="s">
        <v>469</v>
      </c>
      <c r="L54" s="1" t="s">
        <v>473</v>
      </c>
      <c r="M54" s="1">
        <v>8</v>
      </c>
      <c r="N54" s="1">
        <v>200</v>
      </c>
      <c r="O54" s="1" t="s">
        <v>418</v>
      </c>
      <c r="P54" s="1" t="s">
        <v>117</v>
      </c>
      <c r="Q54" s="1">
        <v>3</v>
      </c>
      <c r="R54" s="1" t="s">
        <v>13</v>
      </c>
      <c r="S54" s="1" t="s">
        <v>13</v>
      </c>
      <c r="T54" s="1" t="s">
        <v>13</v>
      </c>
      <c r="U54" s="1" t="s">
        <v>13</v>
      </c>
      <c r="V54" s="1" t="s">
        <v>39</v>
      </c>
      <c r="W54" s="1" t="s">
        <v>12</v>
      </c>
      <c r="X54" s="1" t="s">
        <v>12</v>
      </c>
      <c r="Y54" s="1" t="s">
        <v>13</v>
      </c>
      <c r="Z54" s="1" t="s">
        <v>13</v>
      </c>
      <c r="AA54" s="1" t="s">
        <v>935</v>
      </c>
      <c r="AB54" s="1" t="s">
        <v>936</v>
      </c>
      <c r="AC54" s="1" t="s">
        <v>936</v>
      </c>
      <c r="AD54" s="1" t="s">
        <v>936</v>
      </c>
      <c r="AE54" s="1" t="s">
        <v>936</v>
      </c>
      <c r="AF54" s="1" t="s">
        <v>936</v>
      </c>
      <c r="AG54" s="1" t="s">
        <v>936</v>
      </c>
      <c r="AH54" s="1" t="s">
        <v>936</v>
      </c>
      <c r="AI54" s="1" t="s">
        <v>938</v>
      </c>
      <c r="AJ54" s="1" t="s">
        <v>936</v>
      </c>
      <c r="AK54" s="1" t="s">
        <v>938</v>
      </c>
      <c r="AL54" s="1" t="s">
        <v>935</v>
      </c>
      <c r="AM54" s="1" t="s">
        <v>935</v>
      </c>
      <c r="AN54" s="1" t="s">
        <v>935</v>
      </c>
      <c r="AO54" s="1" t="s">
        <v>936</v>
      </c>
      <c r="AP54" s="1" t="s">
        <v>938</v>
      </c>
      <c r="AQ54" s="1" t="s">
        <v>936</v>
      </c>
      <c r="AR54" s="1" t="s">
        <v>935</v>
      </c>
      <c r="AS54" s="1" t="s">
        <v>954</v>
      </c>
      <c r="AT54" s="1" t="s">
        <v>954</v>
      </c>
      <c r="AU54" s="1" t="s">
        <v>954</v>
      </c>
      <c r="AV54" s="1" t="s">
        <v>954</v>
      </c>
      <c r="AW54" s="1" t="s">
        <v>954</v>
      </c>
      <c r="AX54" s="1" t="s">
        <v>954</v>
      </c>
      <c r="AY54" s="1" t="s">
        <v>953</v>
      </c>
      <c r="AZ54" s="1" t="s">
        <v>954</v>
      </c>
      <c r="BA54" s="1" t="s">
        <v>954</v>
      </c>
      <c r="BB54" s="1" t="s">
        <v>954</v>
      </c>
      <c r="BC54" s="1" t="s">
        <v>954</v>
      </c>
      <c r="BD54" s="1" t="s">
        <v>954</v>
      </c>
      <c r="BE54" s="1" t="s">
        <v>954</v>
      </c>
      <c r="BF54" s="1" t="s">
        <v>954</v>
      </c>
      <c r="BG54" s="1" t="s">
        <v>954</v>
      </c>
      <c r="BH54" s="1" t="s">
        <v>954</v>
      </c>
      <c r="BI54" s="1" t="s">
        <v>954</v>
      </c>
      <c r="BJ54" s="1" t="s">
        <v>954</v>
      </c>
      <c r="BK54" s="1" t="s">
        <v>954</v>
      </c>
      <c r="BL54" s="1" t="s">
        <v>954</v>
      </c>
      <c r="BM54" s="38" t="s">
        <v>419</v>
      </c>
      <c r="BN54" s="7" t="s">
        <v>964</v>
      </c>
      <c r="BO54" s="1" t="s">
        <v>24</v>
      </c>
      <c r="BP54" s="1" t="s">
        <v>24</v>
      </c>
      <c r="BQ54" s="1" t="s">
        <v>24</v>
      </c>
      <c r="BR54" s="19" t="s">
        <v>94</v>
      </c>
      <c r="BS54" s="1" t="s">
        <v>24</v>
      </c>
      <c r="BT54" s="38" t="s">
        <v>420</v>
      </c>
    </row>
    <row r="55" spans="1:72" ht="14.25" customHeight="1" x14ac:dyDescent="0.3">
      <c r="A55" s="2">
        <v>44817.136747685188</v>
      </c>
      <c r="B55" s="1" t="s">
        <v>8</v>
      </c>
      <c r="C55" s="1" t="s">
        <v>431</v>
      </c>
      <c r="D55" s="1" t="s">
        <v>432</v>
      </c>
      <c r="E55" s="1" t="s">
        <v>72</v>
      </c>
      <c r="F55" s="1" t="s">
        <v>437</v>
      </c>
      <c r="G55" s="7" t="s">
        <v>925</v>
      </c>
      <c r="H55" s="1" t="s">
        <v>455</v>
      </c>
      <c r="I55" s="1" t="s">
        <v>427</v>
      </c>
      <c r="J55" s="1" t="s">
        <v>459</v>
      </c>
      <c r="K55" s="1" t="s">
        <v>469</v>
      </c>
      <c r="L55" s="1" t="s">
        <v>473</v>
      </c>
      <c r="M55" s="1">
        <v>1</v>
      </c>
      <c r="N55" s="1">
        <v>35</v>
      </c>
      <c r="O55" s="1" t="s">
        <v>11</v>
      </c>
      <c r="P55" s="1" t="s">
        <v>117</v>
      </c>
      <c r="Q55" s="1">
        <v>1</v>
      </c>
      <c r="R55" s="1" t="s">
        <v>13</v>
      </c>
      <c r="S55" s="1" t="s">
        <v>12</v>
      </c>
      <c r="T55" s="1" t="s">
        <v>12</v>
      </c>
      <c r="U55" s="1" t="s">
        <v>12</v>
      </c>
      <c r="V55" s="1" t="s">
        <v>12</v>
      </c>
      <c r="W55" s="1" t="s">
        <v>12</v>
      </c>
      <c r="X55" s="1" t="s">
        <v>12</v>
      </c>
      <c r="Y55" s="1" t="s">
        <v>12</v>
      </c>
      <c r="Z55" s="1" t="s">
        <v>12</v>
      </c>
      <c r="AA55" s="1" t="s">
        <v>938</v>
      </c>
      <c r="AB55" s="1" t="s">
        <v>938</v>
      </c>
      <c r="AC55" s="1" t="s">
        <v>938</v>
      </c>
      <c r="AD55" s="1" t="s">
        <v>938</v>
      </c>
      <c r="AE55" s="1" t="s">
        <v>938</v>
      </c>
      <c r="AF55" s="1" t="s">
        <v>938</v>
      </c>
      <c r="AG55" s="1" t="s">
        <v>938</v>
      </c>
      <c r="AH55" s="1" t="s">
        <v>938</v>
      </c>
      <c r="AI55" s="1" t="s">
        <v>938</v>
      </c>
      <c r="AJ55" s="1" t="s">
        <v>938</v>
      </c>
      <c r="AK55" s="1" t="s">
        <v>938</v>
      </c>
      <c r="AL55" s="1" t="s">
        <v>938</v>
      </c>
      <c r="AM55" s="1" t="s">
        <v>938</v>
      </c>
      <c r="AN55" s="1" t="s">
        <v>938</v>
      </c>
      <c r="AO55" s="1" t="s">
        <v>938</v>
      </c>
      <c r="AP55" s="1" t="s">
        <v>938</v>
      </c>
      <c r="AQ55" s="1" t="s">
        <v>938</v>
      </c>
      <c r="AR55" s="1" t="s">
        <v>938</v>
      </c>
      <c r="AS55" s="1" t="s">
        <v>955</v>
      </c>
      <c r="AT55" s="1" t="s">
        <v>955</v>
      </c>
      <c r="AU55" s="1" t="s">
        <v>955</v>
      </c>
      <c r="AV55" s="1" t="s">
        <v>955</v>
      </c>
      <c r="AW55" s="1" t="s">
        <v>955</v>
      </c>
      <c r="AX55" s="1" t="s">
        <v>955</v>
      </c>
      <c r="AY55" s="1" t="s">
        <v>955</v>
      </c>
      <c r="AZ55" s="1" t="s">
        <v>955</v>
      </c>
      <c r="BA55" s="1" t="s">
        <v>955</v>
      </c>
      <c r="BB55" s="1" t="s">
        <v>955</v>
      </c>
      <c r="BC55" s="1" t="s">
        <v>955</v>
      </c>
      <c r="BD55" s="1" t="s">
        <v>955</v>
      </c>
      <c r="BE55" s="1" t="s">
        <v>955</v>
      </c>
      <c r="BF55" s="1" t="s">
        <v>955</v>
      </c>
      <c r="BG55" s="1" t="s">
        <v>955</v>
      </c>
      <c r="BH55" s="1" t="s">
        <v>955</v>
      </c>
      <c r="BI55" s="1" t="s">
        <v>955</v>
      </c>
      <c r="BJ55" s="1" t="s">
        <v>955</v>
      </c>
      <c r="BK55" s="1" t="s">
        <v>955</v>
      </c>
      <c r="BL55" s="1" t="s">
        <v>955</v>
      </c>
      <c r="BM55" s="38" t="s">
        <v>59</v>
      </c>
      <c r="BN55" s="7" t="s">
        <v>964</v>
      </c>
      <c r="BO55" s="1" t="s">
        <v>24</v>
      </c>
      <c r="BP55" s="1" t="s">
        <v>24</v>
      </c>
      <c r="BQ55" s="1" t="s">
        <v>24</v>
      </c>
      <c r="BR55" s="19" t="s">
        <v>25</v>
      </c>
      <c r="BS55" s="1" t="s">
        <v>24</v>
      </c>
      <c r="BT55" s="38" t="s">
        <v>233</v>
      </c>
    </row>
    <row r="56" spans="1:72" ht="14.25" customHeight="1" x14ac:dyDescent="0.3">
      <c r="A56" s="2">
        <v>44781.122384259259</v>
      </c>
      <c r="B56" s="1" t="s">
        <v>8</v>
      </c>
      <c r="C56" s="1" t="s">
        <v>431</v>
      </c>
      <c r="D56" s="1" t="s">
        <v>434</v>
      </c>
      <c r="E56" s="1" t="s">
        <v>9</v>
      </c>
      <c r="F56" s="1" t="s">
        <v>437</v>
      </c>
      <c r="G56" s="7" t="s">
        <v>926</v>
      </c>
      <c r="H56" s="1" t="s">
        <v>447</v>
      </c>
      <c r="I56" s="1" t="s">
        <v>33</v>
      </c>
      <c r="J56" s="1" t="s">
        <v>459</v>
      </c>
      <c r="K56" s="1" t="s">
        <v>468</v>
      </c>
      <c r="L56" s="1" t="s">
        <v>473</v>
      </c>
      <c r="M56" s="1">
        <v>1</v>
      </c>
      <c r="N56" s="1">
        <v>12</v>
      </c>
      <c r="O56" s="1" t="s">
        <v>34</v>
      </c>
      <c r="P56" s="1" t="s">
        <v>117</v>
      </c>
      <c r="Q56" s="1">
        <v>4</v>
      </c>
      <c r="R56" s="1" t="s">
        <v>13</v>
      </c>
      <c r="S56" s="1" t="s">
        <v>12</v>
      </c>
      <c r="T56" s="1" t="s">
        <v>12</v>
      </c>
      <c r="U56" s="1" t="s">
        <v>12</v>
      </c>
      <c r="V56" s="1" t="s">
        <v>12</v>
      </c>
      <c r="W56" s="1" t="s">
        <v>12</v>
      </c>
      <c r="X56" s="1" t="s">
        <v>12</v>
      </c>
      <c r="Y56" s="1" t="s">
        <v>12</v>
      </c>
      <c r="Z56" s="1" t="s">
        <v>13</v>
      </c>
      <c r="AA56" s="1" t="s">
        <v>935</v>
      </c>
      <c r="AB56" s="1" t="s">
        <v>936</v>
      </c>
      <c r="AC56" s="1" t="s">
        <v>938</v>
      </c>
      <c r="AD56" s="1" t="s">
        <v>936</v>
      </c>
      <c r="AE56" s="1" t="s">
        <v>936</v>
      </c>
      <c r="AF56" s="1" t="s">
        <v>936</v>
      </c>
      <c r="AG56" s="1" t="s">
        <v>938</v>
      </c>
      <c r="AH56" s="1" t="s">
        <v>938</v>
      </c>
      <c r="AI56" s="1" t="s">
        <v>936</v>
      </c>
      <c r="AJ56" s="1" t="s">
        <v>938</v>
      </c>
      <c r="AK56" s="1" t="s">
        <v>936</v>
      </c>
      <c r="AL56" s="1" t="s">
        <v>935</v>
      </c>
      <c r="AM56" s="1" t="s">
        <v>935</v>
      </c>
      <c r="AN56" s="1" t="s">
        <v>935</v>
      </c>
      <c r="AO56" s="1" t="s">
        <v>936</v>
      </c>
      <c r="AP56" s="7" t="s">
        <v>937</v>
      </c>
      <c r="AQ56" s="7" t="s">
        <v>937</v>
      </c>
      <c r="AR56" s="1" t="s">
        <v>935</v>
      </c>
      <c r="AS56" s="1" t="s">
        <v>952</v>
      </c>
      <c r="AT56" s="1" t="s">
        <v>952</v>
      </c>
      <c r="AU56" s="1" t="s">
        <v>955</v>
      </c>
      <c r="AV56" s="1" t="s">
        <v>955</v>
      </c>
      <c r="AW56" s="1" t="s">
        <v>955</v>
      </c>
      <c r="AX56" s="1" t="s">
        <v>955</v>
      </c>
      <c r="AY56" s="1" t="s">
        <v>952</v>
      </c>
      <c r="AZ56" s="1" t="s">
        <v>952</v>
      </c>
      <c r="BA56" s="1" t="s">
        <v>952</v>
      </c>
      <c r="BB56" s="1" t="s">
        <v>952</v>
      </c>
      <c r="BC56" s="1" t="s">
        <v>952</v>
      </c>
      <c r="BD56" s="1" t="s">
        <v>952</v>
      </c>
      <c r="BE56" s="1" t="s">
        <v>951</v>
      </c>
      <c r="BF56" s="1" t="s">
        <v>952</v>
      </c>
      <c r="BG56" s="1" t="s">
        <v>952</v>
      </c>
      <c r="BH56" s="1" t="s">
        <v>952</v>
      </c>
      <c r="BI56" s="1" t="s">
        <v>952</v>
      </c>
      <c r="BJ56" s="1" t="s">
        <v>951</v>
      </c>
      <c r="BK56" s="1" t="s">
        <v>955</v>
      </c>
      <c r="BL56" s="1" t="s">
        <v>954</v>
      </c>
      <c r="BM56" s="38" t="s">
        <v>35</v>
      </c>
      <c r="BN56" s="7" t="s">
        <v>965</v>
      </c>
      <c r="BO56" s="1" t="s">
        <v>24</v>
      </c>
      <c r="BP56" s="1" t="s">
        <v>24</v>
      </c>
      <c r="BQ56" s="1" t="s">
        <v>24</v>
      </c>
      <c r="BR56" s="19" t="s">
        <v>25</v>
      </c>
      <c r="BS56" s="1" t="s">
        <v>24</v>
      </c>
      <c r="BT56" s="38" t="s">
        <v>36</v>
      </c>
    </row>
    <row r="57" spans="1:72" ht="14.25" customHeight="1" x14ac:dyDescent="0.3">
      <c r="A57" s="2">
        <v>44781.153333333335</v>
      </c>
      <c r="B57" s="1" t="s">
        <v>8</v>
      </c>
      <c r="C57" s="1" t="s">
        <v>431</v>
      </c>
      <c r="D57" s="1" t="s">
        <v>433</v>
      </c>
      <c r="E57" s="1" t="s">
        <v>9</v>
      </c>
      <c r="F57" s="1" t="s">
        <v>437</v>
      </c>
      <c r="G57" s="7" t="s">
        <v>925</v>
      </c>
      <c r="H57" s="1" t="s">
        <v>446</v>
      </c>
      <c r="I57" s="1" t="s">
        <v>48</v>
      </c>
      <c r="J57" s="1" t="s">
        <v>459</v>
      </c>
      <c r="K57" s="1" t="s">
        <v>469</v>
      </c>
      <c r="L57" s="1" t="s">
        <v>473</v>
      </c>
      <c r="M57" s="1">
        <v>1</v>
      </c>
      <c r="N57" s="1">
        <v>24</v>
      </c>
      <c r="O57" s="1" t="s">
        <v>11</v>
      </c>
      <c r="P57" s="1" t="s">
        <v>117</v>
      </c>
      <c r="Q57" s="1">
        <v>3</v>
      </c>
      <c r="R57" s="1" t="s">
        <v>12</v>
      </c>
      <c r="S57" s="1" t="s">
        <v>12</v>
      </c>
      <c r="T57" s="1" t="s">
        <v>39</v>
      </c>
      <c r="U57" s="1" t="s">
        <v>39</v>
      </c>
      <c r="V57" s="1" t="s">
        <v>29</v>
      </c>
      <c r="W57" s="1" t="s">
        <v>29</v>
      </c>
      <c r="X57" s="1" t="s">
        <v>12</v>
      </c>
      <c r="Y57" s="1" t="s">
        <v>12</v>
      </c>
      <c r="Z57" s="1" t="s">
        <v>12</v>
      </c>
      <c r="AA57" s="1" t="s">
        <v>936</v>
      </c>
      <c r="AB57" s="1" t="s">
        <v>936</v>
      </c>
      <c r="AC57" s="1" t="s">
        <v>938</v>
      </c>
      <c r="AD57" s="1" t="s">
        <v>938</v>
      </c>
      <c r="AE57" s="7" t="s">
        <v>937</v>
      </c>
      <c r="AF57" s="1" t="s">
        <v>936</v>
      </c>
      <c r="AG57" s="1" t="s">
        <v>936</v>
      </c>
      <c r="AH57" s="1" t="s">
        <v>936</v>
      </c>
      <c r="AI57" s="1" t="s">
        <v>938</v>
      </c>
      <c r="AJ57" s="1" t="s">
        <v>936</v>
      </c>
      <c r="AK57" s="1" t="s">
        <v>936</v>
      </c>
      <c r="AL57" s="1" t="s">
        <v>938</v>
      </c>
      <c r="AM57" s="1" t="s">
        <v>935</v>
      </c>
      <c r="AN57" s="1" t="s">
        <v>935</v>
      </c>
      <c r="AO57" s="1" t="s">
        <v>938</v>
      </c>
      <c r="AP57" s="1" t="s">
        <v>938</v>
      </c>
      <c r="AQ57" s="1" t="s">
        <v>936</v>
      </c>
      <c r="AR57" s="1" t="s">
        <v>936</v>
      </c>
      <c r="AS57" s="1" t="s">
        <v>955</v>
      </c>
      <c r="AT57" s="1" t="s">
        <v>954</v>
      </c>
      <c r="AU57" s="1" t="s">
        <v>955</v>
      </c>
      <c r="AV57" s="1" t="s">
        <v>955</v>
      </c>
      <c r="AW57" s="1" t="s">
        <v>955</v>
      </c>
      <c r="AX57" s="1" t="s">
        <v>955</v>
      </c>
      <c r="AY57" s="1" t="s">
        <v>954</v>
      </c>
      <c r="AZ57" s="1" t="s">
        <v>954</v>
      </c>
      <c r="BA57" s="1" t="s">
        <v>954</v>
      </c>
      <c r="BB57" s="1" t="s">
        <v>954</v>
      </c>
      <c r="BC57" s="1" t="s">
        <v>955</v>
      </c>
      <c r="BD57" s="1" t="s">
        <v>954</v>
      </c>
      <c r="BE57" s="1" t="s">
        <v>955</v>
      </c>
      <c r="BF57" s="1" t="s">
        <v>954</v>
      </c>
      <c r="BG57" s="1" t="s">
        <v>954</v>
      </c>
      <c r="BH57" s="1" t="s">
        <v>954</v>
      </c>
      <c r="BI57" s="1" t="s">
        <v>954</v>
      </c>
      <c r="BJ57" s="1" t="s">
        <v>953</v>
      </c>
      <c r="BK57" s="1" t="s">
        <v>955</v>
      </c>
      <c r="BL57" s="1" t="s">
        <v>955</v>
      </c>
      <c r="BM57" s="38" t="s">
        <v>49</v>
      </c>
      <c r="BN57" s="7" t="s">
        <v>965</v>
      </c>
      <c r="BO57" s="1" t="s">
        <v>24</v>
      </c>
      <c r="BP57" s="1" t="s">
        <v>31</v>
      </c>
      <c r="BQ57" s="1" t="s">
        <v>24</v>
      </c>
      <c r="BR57" s="19" t="s">
        <v>50</v>
      </c>
      <c r="BS57" s="1" t="s">
        <v>24</v>
      </c>
      <c r="BT57" s="38" t="s">
        <v>51</v>
      </c>
    </row>
    <row r="58" spans="1:72" ht="14.25" customHeight="1" x14ac:dyDescent="0.3">
      <c r="A58" s="2">
        <v>44781.163136574076</v>
      </c>
      <c r="B58" s="1" t="s">
        <v>8</v>
      </c>
      <c r="C58" s="1" t="s">
        <v>431</v>
      </c>
      <c r="D58" s="1" t="s">
        <v>432</v>
      </c>
      <c r="E58" s="1" t="s">
        <v>9</v>
      </c>
      <c r="F58" s="1" t="s">
        <v>437</v>
      </c>
      <c r="G58" s="7" t="s">
        <v>925</v>
      </c>
      <c r="H58" s="1" t="s">
        <v>446</v>
      </c>
      <c r="I58" s="1" t="s">
        <v>52</v>
      </c>
      <c r="J58" s="1" t="s">
        <v>459</v>
      </c>
      <c r="K58" s="1" t="s">
        <v>467</v>
      </c>
      <c r="L58" s="1" t="s">
        <v>473</v>
      </c>
      <c r="M58" s="1">
        <v>1</v>
      </c>
      <c r="N58" s="1">
        <v>15</v>
      </c>
      <c r="O58" s="1" t="s">
        <v>53</v>
      </c>
      <c r="P58" s="1" t="s">
        <v>117</v>
      </c>
      <c r="Q58" s="1">
        <v>3</v>
      </c>
      <c r="R58" s="1" t="s">
        <v>12</v>
      </c>
      <c r="S58" s="1" t="s">
        <v>39</v>
      </c>
      <c r="T58" s="1" t="s">
        <v>13</v>
      </c>
      <c r="U58" s="1" t="s">
        <v>13</v>
      </c>
      <c r="V58" s="1" t="s">
        <v>12</v>
      </c>
      <c r="W58" s="1" t="s">
        <v>29</v>
      </c>
      <c r="X58" s="1" t="s">
        <v>13</v>
      </c>
      <c r="Y58" s="1" t="s">
        <v>12</v>
      </c>
      <c r="Z58" s="1" t="s">
        <v>29</v>
      </c>
      <c r="AA58" s="7" t="s">
        <v>937</v>
      </c>
      <c r="AB58" s="7" t="s">
        <v>937</v>
      </c>
      <c r="AC58" s="1" t="s">
        <v>936</v>
      </c>
      <c r="AD58" s="1" t="s">
        <v>935</v>
      </c>
      <c r="AE58" s="7" t="s">
        <v>937</v>
      </c>
      <c r="AF58" s="7" t="s">
        <v>937</v>
      </c>
      <c r="AG58" s="7" t="s">
        <v>937</v>
      </c>
      <c r="AH58" s="1" t="s">
        <v>936</v>
      </c>
      <c r="AI58" s="1" t="s">
        <v>936</v>
      </c>
      <c r="AJ58" s="7" t="s">
        <v>937</v>
      </c>
      <c r="AK58" s="7" t="s">
        <v>937</v>
      </c>
      <c r="AL58" s="1" t="s">
        <v>938</v>
      </c>
      <c r="AM58" s="7" t="s">
        <v>937</v>
      </c>
      <c r="AN58" s="1" t="s">
        <v>935</v>
      </c>
      <c r="AO58" s="1" t="s">
        <v>938</v>
      </c>
      <c r="AP58" s="1" t="s">
        <v>938</v>
      </c>
      <c r="AQ58" s="1" t="s">
        <v>936</v>
      </c>
      <c r="AR58" s="1" t="s">
        <v>936</v>
      </c>
      <c r="AS58" s="1" t="s">
        <v>954</v>
      </c>
      <c r="AT58" s="1" t="s">
        <v>952</v>
      </c>
      <c r="AU58" s="1" t="s">
        <v>954</v>
      </c>
      <c r="AV58" s="1" t="s">
        <v>954</v>
      </c>
      <c r="AW58" s="1" t="s">
        <v>954</v>
      </c>
      <c r="AX58" s="1" t="s">
        <v>954</v>
      </c>
      <c r="AY58" s="1" t="s">
        <v>952</v>
      </c>
      <c r="AZ58" s="1" t="s">
        <v>951</v>
      </c>
      <c r="BA58" s="1" t="s">
        <v>951</v>
      </c>
      <c r="BB58" s="1" t="s">
        <v>951</v>
      </c>
      <c r="BC58" s="1" t="s">
        <v>955</v>
      </c>
      <c r="BD58" s="1" t="s">
        <v>954</v>
      </c>
      <c r="BE58" s="1" t="s">
        <v>951</v>
      </c>
      <c r="BF58" s="1" t="s">
        <v>954</v>
      </c>
      <c r="BG58" s="1" t="s">
        <v>954</v>
      </c>
      <c r="BH58" s="1" t="s">
        <v>954</v>
      </c>
      <c r="BI58" s="1" t="s">
        <v>951</v>
      </c>
      <c r="BJ58" s="1" t="s">
        <v>951</v>
      </c>
      <c r="BK58" s="1" t="s">
        <v>954</v>
      </c>
      <c r="BL58" s="1" t="s">
        <v>951</v>
      </c>
      <c r="BM58" s="38" t="s">
        <v>54</v>
      </c>
      <c r="BN58" s="7" t="s">
        <v>965</v>
      </c>
      <c r="BO58" s="1" t="s">
        <v>24</v>
      </c>
      <c r="BP58" s="1" t="s">
        <v>24</v>
      </c>
      <c r="BQ58" s="1" t="s">
        <v>24</v>
      </c>
      <c r="BR58" s="19" t="s">
        <v>25</v>
      </c>
      <c r="BS58" s="1" t="s">
        <v>24</v>
      </c>
      <c r="BT58" s="38" t="s">
        <v>42</v>
      </c>
    </row>
    <row r="59" spans="1:72" ht="14.25" customHeight="1" x14ac:dyDescent="0.3">
      <c r="A59" s="2">
        <v>44781.259837962964</v>
      </c>
      <c r="B59" s="1" t="s">
        <v>8</v>
      </c>
      <c r="C59" s="1" t="s">
        <v>431</v>
      </c>
      <c r="D59" s="1" t="s">
        <v>433</v>
      </c>
      <c r="E59" s="1" t="s">
        <v>9</v>
      </c>
      <c r="F59" s="1" t="s">
        <v>437</v>
      </c>
      <c r="G59" s="7" t="s">
        <v>925</v>
      </c>
      <c r="H59" s="1" t="s">
        <v>446</v>
      </c>
      <c r="I59" s="1" t="s">
        <v>55</v>
      </c>
      <c r="J59" s="1" t="s">
        <v>459</v>
      </c>
      <c r="K59" s="1" t="s">
        <v>468</v>
      </c>
      <c r="L59" s="1" t="s">
        <v>473</v>
      </c>
      <c r="M59" s="1">
        <v>1</v>
      </c>
      <c r="N59" s="1">
        <v>26</v>
      </c>
      <c r="O59" s="1" t="s">
        <v>56</v>
      </c>
      <c r="P59" s="1" t="s">
        <v>117</v>
      </c>
      <c r="Q59" s="1">
        <v>3</v>
      </c>
      <c r="R59" s="1" t="s">
        <v>13</v>
      </c>
      <c r="S59" s="1" t="s">
        <v>39</v>
      </c>
      <c r="T59" s="1" t="s">
        <v>13</v>
      </c>
      <c r="U59" s="1" t="s">
        <v>39</v>
      </c>
      <c r="V59" s="1" t="s">
        <v>12</v>
      </c>
      <c r="W59" s="1" t="s">
        <v>39</v>
      </c>
      <c r="X59" s="1" t="s">
        <v>44</v>
      </c>
      <c r="Y59" s="1" t="s">
        <v>39</v>
      </c>
      <c r="Z59" s="1" t="s">
        <v>39</v>
      </c>
      <c r="AA59" s="7" t="s">
        <v>937</v>
      </c>
      <c r="AB59" s="7" t="s">
        <v>937</v>
      </c>
      <c r="AC59" s="1" t="s">
        <v>936</v>
      </c>
      <c r="AD59" s="7" t="s">
        <v>937</v>
      </c>
      <c r="AE59" s="7" t="s">
        <v>937</v>
      </c>
      <c r="AF59" s="1" t="s">
        <v>936</v>
      </c>
      <c r="AG59" s="7" t="s">
        <v>937</v>
      </c>
      <c r="AH59" s="1" t="s">
        <v>936</v>
      </c>
      <c r="AI59" s="1" t="s">
        <v>938</v>
      </c>
      <c r="AJ59" s="1" t="s">
        <v>938</v>
      </c>
      <c r="AK59" s="7" t="s">
        <v>937</v>
      </c>
      <c r="AL59" s="1" t="s">
        <v>936</v>
      </c>
      <c r="AM59" s="1" t="s">
        <v>936</v>
      </c>
      <c r="AN59" s="1" t="s">
        <v>935</v>
      </c>
      <c r="AO59" s="7" t="s">
        <v>937</v>
      </c>
      <c r="AP59" s="7" t="s">
        <v>937</v>
      </c>
      <c r="AQ59" s="7" t="s">
        <v>937</v>
      </c>
      <c r="AR59" s="1" t="s">
        <v>938</v>
      </c>
      <c r="AS59" s="1" t="s">
        <v>955</v>
      </c>
      <c r="AT59" s="1" t="s">
        <v>953</v>
      </c>
      <c r="AU59" s="1" t="s">
        <v>954</v>
      </c>
      <c r="AV59" s="1" t="s">
        <v>953</v>
      </c>
      <c r="AW59" s="1" t="s">
        <v>955</v>
      </c>
      <c r="AX59" s="1" t="s">
        <v>955</v>
      </c>
      <c r="AY59" s="1" t="s">
        <v>953</v>
      </c>
      <c r="AZ59" s="1" t="s">
        <v>954</v>
      </c>
      <c r="BA59" s="1" t="s">
        <v>954</v>
      </c>
      <c r="BB59" s="1" t="s">
        <v>953</v>
      </c>
      <c r="BC59" s="1" t="s">
        <v>954</v>
      </c>
      <c r="BD59" s="1" t="s">
        <v>955</v>
      </c>
      <c r="BE59" s="1" t="s">
        <v>954</v>
      </c>
      <c r="BF59" s="1" t="s">
        <v>954</v>
      </c>
      <c r="BG59" s="1" t="s">
        <v>955</v>
      </c>
      <c r="BH59" s="1" t="s">
        <v>954</v>
      </c>
      <c r="BI59" s="1" t="s">
        <v>955</v>
      </c>
      <c r="BJ59" s="1" t="s">
        <v>954</v>
      </c>
      <c r="BK59" s="1" t="s">
        <v>952</v>
      </c>
      <c r="BL59" s="1" t="s">
        <v>953</v>
      </c>
      <c r="BM59" s="38" t="s">
        <v>57</v>
      </c>
      <c r="BN59" s="7" t="s">
        <v>965</v>
      </c>
      <c r="BO59" s="1" t="s">
        <v>24</v>
      </c>
      <c r="BP59" s="1" t="s">
        <v>24</v>
      </c>
      <c r="BQ59" s="1" t="s">
        <v>24</v>
      </c>
      <c r="BR59" s="19" t="s">
        <v>25</v>
      </c>
      <c r="BS59" s="1" t="s">
        <v>24</v>
      </c>
      <c r="BT59" s="38" t="s">
        <v>42</v>
      </c>
    </row>
    <row r="60" spans="1:72" ht="14.25" customHeight="1" x14ac:dyDescent="0.3">
      <c r="A60" s="2">
        <v>44781.296331018515</v>
      </c>
      <c r="B60" s="1" t="s">
        <v>8</v>
      </c>
      <c r="C60" s="1" t="s">
        <v>435</v>
      </c>
      <c r="D60" s="1" t="s">
        <v>432</v>
      </c>
      <c r="E60" s="1" t="s">
        <v>9</v>
      </c>
      <c r="F60" s="1" t="s">
        <v>438</v>
      </c>
      <c r="G60" s="7" t="s">
        <v>925</v>
      </c>
      <c r="H60" s="1" t="s">
        <v>446</v>
      </c>
      <c r="I60" s="1" t="s">
        <v>61</v>
      </c>
      <c r="J60" s="1" t="s">
        <v>459</v>
      </c>
      <c r="K60" s="1" t="s">
        <v>468</v>
      </c>
      <c r="L60" s="1" t="s">
        <v>473</v>
      </c>
      <c r="M60" s="1">
        <v>1</v>
      </c>
      <c r="N60" s="1">
        <v>33</v>
      </c>
      <c r="O60" s="1" t="s">
        <v>62</v>
      </c>
      <c r="P60" s="1" t="s">
        <v>117</v>
      </c>
      <c r="Q60" s="1">
        <v>2</v>
      </c>
      <c r="R60" s="1" t="s">
        <v>13</v>
      </c>
      <c r="S60" s="1" t="s">
        <v>39</v>
      </c>
      <c r="T60" s="1" t="s">
        <v>39</v>
      </c>
      <c r="U60" s="1" t="s">
        <v>39</v>
      </c>
      <c r="V60" s="1" t="s">
        <v>29</v>
      </c>
      <c r="W60" s="1" t="s">
        <v>29</v>
      </c>
      <c r="X60" s="1" t="s">
        <v>13</v>
      </c>
      <c r="Y60" s="1" t="s">
        <v>39</v>
      </c>
      <c r="Z60" s="1" t="s">
        <v>12</v>
      </c>
      <c r="AA60" s="1" t="s">
        <v>935</v>
      </c>
      <c r="AB60" s="1" t="s">
        <v>936</v>
      </c>
      <c r="AC60" s="1" t="s">
        <v>936</v>
      </c>
      <c r="AD60" s="1" t="s">
        <v>938</v>
      </c>
      <c r="AE60" s="1" t="s">
        <v>938</v>
      </c>
      <c r="AF60" s="1" t="s">
        <v>936</v>
      </c>
      <c r="AG60" s="1" t="s">
        <v>936</v>
      </c>
      <c r="AH60" s="1" t="s">
        <v>936</v>
      </c>
      <c r="AI60" s="1" t="s">
        <v>936</v>
      </c>
      <c r="AJ60" s="1" t="s">
        <v>938</v>
      </c>
      <c r="AK60" s="1" t="s">
        <v>936</v>
      </c>
      <c r="AL60" s="1" t="s">
        <v>936</v>
      </c>
      <c r="AM60" s="1" t="s">
        <v>935</v>
      </c>
      <c r="AN60" s="1" t="s">
        <v>935</v>
      </c>
      <c r="AO60" s="1" t="s">
        <v>936</v>
      </c>
      <c r="AP60" s="7" t="s">
        <v>937</v>
      </c>
      <c r="AQ60" s="7" t="s">
        <v>937</v>
      </c>
      <c r="AR60" s="7" t="s">
        <v>937</v>
      </c>
      <c r="AS60" s="1" t="s">
        <v>954</v>
      </c>
      <c r="AT60" s="1" t="s">
        <v>955</v>
      </c>
      <c r="AU60" s="1" t="s">
        <v>954</v>
      </c>
      <c r="AV60" s="1" t="s">
        <v>954</v>
      </c>
      <c r="AW60" s="1" t="s">
        <v>955</v>
      </c>
      <c r="AX60" s="1" t="s">
        <v>955</v>
      </c>
      <c r="AY60" s="1" t="s">
        <v>954</v>
      </c>
      <c r="AZ60" s="1" t="s">
        <v>954</v>
      </c>
      <c r="BA60" s="1" t="s">
        <v>954</v>
      </c>
      <c r="BB60" s="1" t="s">
        <v>951</v>
      </c>
      <c r="BC60" s="1" t="s">
        <v>955</v>
      </c>
      <c r="BD60" s="1" t="s">
        <v>954</v>
      </c>
      <c r="BE60" s="1" t="s">
        <v>951</v>
      </c>
      <c r="BF60" s="1" t="s">
        <v>952</v>
      </c>
      <c r="BG60" s="1" t="s">
        <v>953</v>
      </c>
      <c r="BH60" s="1" t="s">
        <v>955</v>
      </c>
      <c r="BI60" s="1" t="s">
        <v>953</v>
      </c>
      <c r="BJ60" s="1" t="s">
        <v>955</v>
      </c>
      <c r="BK60" s="1" t="s">
        <v>955</v>
      </c>
      <c r="BL60" s="1" t="s">
        <v>955</v>
      </c>
      <c r="BM60" s="38" t="s">
        <v>63</v>
      </c>
      <c r="BN60" s="7" t="s">
        <v>965</v>
      </c>
      <c r="BO60" s="1" t="s">
        <v>31</v>
      </c>
      <c r="BP60" s="1" t="s">
        <v>31</v>
      </c>
      <c r="BQ60" s="1" t="s">
        <v>24</v>
      </c>
      <c r="BR60" s="19" t="s">
        <v>64</v>
      </c>
      <c r="BS60" s="1" t="s">
        <v>24</v>
      </c>
      <c r="BT60" s="38" t="s">
        <v>51</v>
      </c>
    </row>
    <row r="61" spans="1:72" ht="14.25" customHeight="1" x14ac:dyDescent="0.3">
      <c r="A61" s="2">
        <v>44781.336168981485</v>
      </c>
      <c r="B61" s="1" t="s">
        <v>8</v>
      </c>
      <c r="C61" s="1" t="s">
        <v>435</v>
      </c>
      <c r="D61" s="1" t="s">
        <v>433</v>
      </c>
      <c r="E61" s="1" t="s">
        <v>9</v>
      </c>
      <c r="F61" s="1" t="s">
        <v>439</v>
      </c>
      <c r="G61" s="7" t="s">
        <v>924</v>
      </c>
      <c r="H61" s="1" t="s">
        <v>450</v>
      </c>
      <c r="I61" s="1" t="s">
        <v>69</v>
      </c>
      <c r="J61" s="1" t="s">
        <v>462</v>
      </c>
      <c r="K61" s="1" t="s">
        <v>469</v>
      </c>
      <c r="L61" s="1" t="s">
        <v>473</v>
      </c>
      <c r="M61" s="1">
        <v>9</v>
      </c>
      <c r="N61" s="1">
        <v>180</v>
      </c>
      <c r="O61" s="1" t="s">
        <v>70</v>
      </c>
      <c r="P61" s="1" t="s">
        <v>117</v>
      </c>
      <c r="Q61" s="1">
        <v>3</v>
      </c>
      <c r="R61" s="1" t="s">
        <v>39</v>
      </c>
      <c r="S61" s="1" t="s">
        <v>39</v>
      </c>
      <c r="T61" s="1" t="s">
        <v>13</v>
      </c>
      <c r="U61" s="1" t="s">
        <v>13</v>
      </c>
      <c r="V61" s="1" t="s">
        <v>39</v>
      </c>
      <c r="W61" s="1" t="s">
        <v>29</v>
      </c>
      <c r="X61" s="1" t="s">
        <v>44</v>
      </c>
      <c r="Y61" s="1" t="s">
        <v>39</v>
      </c>
      <c r="Z61" s="1" t="s">
        <v>39</v>
      </c>
      <c r="AA61" s="7" t="s">
        <v>937</v>
      </c>
      <c r="AB61" s="7" t="s">
        <v>937</v>
      </c>
      <c r="AC61" s="7" t="s">
        <v>937</v>
      </c>
      <c r="AD61" s="7" t="s">
        <v>937</v>
      </c>
      <c r="AE61" s="7" t="s">
        <v>937</v>
      </c>
      <c r="AF61" s="7" t="s">
        <v>937</v>
      </c>
      <c r="AG61" s="7" t="s">
        <v>937</v>
      </c>
      <c r="AH61" s="7" t="s">
        <v>937</v>
      </c>
      <c r="AI61" s="1" t="s">
        <v>936</v>
      </c>
      <c r="AJ61" s="1" t="s">
        <v>936</v>
      </c>
      <c r="AK61" s="7" t="s">
        <v>937</v>
      </c>
      <c r="AL61" s="1" t="s">
        <v>936</v>
      </c>
      <c r="AM61" s="1" t="s">
        <v>936</v>
      </c>
      <c r="AN61" s="1" t="s">
        <v>936</v>
      </c>
      <c r="AO61" s="7" t="s">
        <v>937</v>
      </c>
      <c r="AP61" s="1" t="s">
        <v>936</v>
      </c>
      <c r="AQ61" s="7" t="s">
        <v>937</v>
      </c>
      <c r="AR61" s="7" t="s">
        <v>937</v>
      </c>
      <c r="AS61" s="1" t="s">
        <v>954</v>
      </c>
      <c r="AT61" s="1" t="s">
        <v>953</v>
      </c>
      <c r="AU61" s="1" t="s">
        <v>954</v>
      </c>
      <c r="AV61" s="1" t="s">
        <v>953</v>
      </c>
      <c r="AW61" s="1" t="s">
        <v>955</v>
      </c>
      <c r="AX61" s="1" t="s">
        <v>954</v>
      </c>
      <c r="AY61" s="1" t="s">
        <v>954</v>
      </c>
      <c r="AZ61" s="1" t="s">
        <v>953</v>
      </c>
      <c r="BA61" s="1" t="s">
        <v>952</v>
      </c>
      <c r="BB61" s="1" t="s">
        <v>953</v>
      </c>
      <c r="BC61" s="1" t="s">
        <v>953</v>
      </c>
      <c r="BD61" s="1" t="s">
        <v>954</v>
      </c>
      <c r="BE61" s="1" t="s">
        <v>953</v>
      </c>
      <c r="BF61" s="1" t="s">
        <v>952</v>
      </c>
      <c r="BG61" s="1" t="s">
        <v>954</v>
      </c>
      <c r="BH61" s="1" t="s">
        <v>955</v>
      </c>
      <c r="BI61" s="1" t="s">
        <v>953</v>
      </c>
      <c r="BJ61" s="1" t="s">
        <v>951</v>
      </c>
      <c r="BK61" s="1" t="s">
        <v>955</v>
      </c>
      <c r="BL61" s="1" t="s">
        <v>954</v>
      </c>
      <c r="BM61" s="38" t="s">
        <v>30</v>
      </c>
      <c r="BN61" s="7" t="s">
        <v>965</v>
      </c>
      <c r="BO61" s="1" t="s">
        <v>24</v>
      </c>
      <c r="BP61" s="1" t="s">
        <v>31</v>
      </c>
      <c r="BQ61" s="1" t="s">
        <v>24</v>
      </c>
      <c r="BS61" s="1" t="s">
        <v>24</v>
      </c>
      <c r="BT61" s="38" t="s">
        <v>71</v>
      </c>
    </row>
    <row r="62" spans="1:72" ht="14.25" customHeight="1" x14ac:dyDescent="0.3">
      <c r="A62" s="2">
        <v>44781.342418981483</v>
      </c>
      <c r="B62" s="1" t="s">
        <v>8</v>
      </c>
      <c r="C62" s="1" t="s">
        <v>431</v>
      </c>
      <c r="D62" s="1" t="s">
        <v>434</v>
      </c>
      <c r="E62" s="1" t="s">
        <v>72</v>
      </c>
      <c r="F62" s="1" t="s">
        <v>439</v>
      </c>
      <c r="G62" s="7" t="s">
        <v>924</v>
      </c>
      <c r="H62" s="1" t="s">
        <v>446</v>
      </c>
      <c r="I62" s="1" t="s">
        <v>73</v>
      </c>
      <c r="J62" s="1" t="s">
        <v>459</v>
      </c>
      <c r="K62" s="1" t="s">
        <v>467</v>
      </c>
      <c r="L62" s="1" t="s">
        <v>473</v>
      </c>
      <c r="M62" s="1">
        <v>1</v>
      </c>
      <c r="N62" s="1">
        <v>28</v>
      </c>
      <c r="O62" s="1" t="s">
        <v>74</v>
      </c>
      <c r="P62" s="1" t="s">
        <v>117</v>
      </c>
      <c r="Q62" s="1">
        <v>5</v>
      </c>
      <c r="R62" s="1" t="s">
        <v>13</v>
      </c>
      <c r="S62" s="1" t="s">
        <v>13</v>
      </c>
      <c r="T62" s="1" t="s">
        <v>13</v>
      </c>
      <c r="U62" s="1" t="s">
        <v>13</v>
      </c>
      <c r="V62" s="1" t="s">
        <v>12</v>
      </c>
      <c r="W62" s="1" t="s">
        <v>12</v>
      </c>
      <c r="X62" s="1" t="s">
        <v>13</v>
      </c>
      <c r="Y62" s="1" t="s">
        <v>13</v>
      </c>
      <c r="Z62" s="1" t="s">
        <v>13</v>
      </c>
      <c r="AA62" s="1" t="s">
        <v>935</v>
      </c>
      <c r="AB62" s="7" t="s">
        <v>937</v>
      </c>
      <c r="AC62" s="7" t="s">
        <v>937</v>
      </c>
      <c r="AD62" s="7" t="s">
        <v>937</v>
      </c>
      <c r="AE62" s="7" t="s">
        <v>937</v>
      </c>
      <c r="AF62" s="7" t="s">
        <v>937</v>
      </c>
      <c r="AG62" s="7" t="s">
        <v>937</v>
      </c>
      <c r="AH62" s="7" t="s">
        <v>937</v>
      </c>
      <c r="AI62" s="1" t="s">
        <v>936</v>
      </c>
      <c r="AJ62" s="7" t="s">
        <v>937</v>
      </c>
      <c r="AK62" s="1" t="s">
        <v>936</v>
      </c>
      <c r="AL62" s="1" t="s">
        <v>935</v>
      </c>
      <c r="AM62" s="1" t="s">
        <v>936</v>
      </c>
      <c r="AN62" s="1" t="s">
        <v>935</v>
      </c>
      <c r="AO62" s="7" t="s">
        <v>937</v>
      </c>
      <c r="AP62" s="1" t="s">
        <v>936</v>
      </c>
      <c r="AQ62" s="7" t="s">
        <v>937</v>
      </c>
      <c r="AR62" s="1" t="s">
        <v>935</v>
      </c>
      <c r="AS62" s="1" t="s">
        <v>952</v>
      </c>
      <c r="AT62" s="1" t="s">
        <v>955</v>
      </c>
      <c r="AU62" s="1" t="s">
        <v>952</v>
      </c>
      <c r="AV62" s="1" t="s">
        <v>952</v>
      </c>
      <c r="AW62" s="1" t="s">
        <v>954</v>
      </c>
      <c r="AX62" s="1" t="s">
        <v>955</v>
      </c>
      <c r="AY62" s="1" t="s">
        <v>955</v>
      </c>
      <c r="AZ62" s="1" t="s">
        <v>955</v>
      </c>
      <c r="BA62" s="1" t="s">
        <v>955</v>
      </c>
      <c r="BB62" s="1" t="s">
        <v>951</v>
      </c>
      <c r="BC62" s="1" t="s">
        <v>954</v>
      </c>
      <c r="BD62" s="1" t="s">
        <v>954</v>
      </c>
      <c r="BE62" s="1" t="s">
        <v>951</v>
      </c>
      <c r="BF62" s="1" t="s">
        <v>955</v>
      </c>
      <c r="BG62" s="1" t="s">
        <v>955</v>
      </c>
      <c r="BH62" s="1" t="s">
        <v>955</v>
      </c>
      <c r="BI62" s="1" t="s">
        <v>955</v>
      </c>
      <c r="BJ62" s="1" t="s">
        <v>955</v>
      </c>
      <c r="BK62" s="1" t="s">
        <v>951</v>
      </c>
      <c r="BL62" s="1" t="s">
        <v>951</v>
      </c>
      <c r="BM62" s="38" t="s">
        <v>75</v>
      </c>
      <c r="BN62" s="7" t="s">
        <v>965</v>
      </c>
      <c r="BO62" s="1" t="s">
        <v>31</v>
      </c>
      <c r="BP62" s="1" t="s">
        <v>31</v>
      </c>
      <c r="BQ62" s="1" t="s">
        <v>31</v>
      </c>
      <c r="BS62" s="1" t="s">
        <v>31</v>
      </c>
      <c r="BT62" s="38" t="s">
        <v>76</v>
      </c>
    </row>
    <row r="63" spans="1:72" ht="14.25" customHeight="1" x14ac:dyDescent="0.3">
      <c r="A63" s="2">
        <v>44781.374108796299</v>
      </c>
      <c r="B63" s="1" t="s">
        <v>8</v>
      </c>
      <c r="C63" s="1" t="s">
        <v>431</v>
      </c>
      <c r="D63" s="1" t="s">
        <v>434</v>
      </c>
      <c r="E63" s="1" t="s">
        <v>77</v>
      </c>
      <c r="F63" s="1" t="s">
        <v>439</v>
      </c>
      <c r="G63" s="7" t="s">
        <v>925</v>
      </c>
      <c r="H63" s="1" t="s">
        <v>446</v>
      </c>
      <c r="I63" s="1" t="s">
        <v>78</v>
      </c>
      <c r="J63" s="1" t="s">
        <v>459</v>
      </c>
      <c r="K63" s="1" t="s">
        <v>467</v>
      </c>
      <c r="L63" s="1" t="s">
        <v>473</v>
      </c>
      <c r="M63" s="1">
        <v>1</v>
      </c>
      <c r="N63" s="1">
        <v>18</v>
      </c>
      <c r="O63" s="1">
        <v>7</v>
      </c>
      <c r="P63" s="1" t="s">
        <v>117</v>
      </c>
      <c r="Q63" s="1">
        <v>3</v>
      </c>
      <c r="R63" s="1" t="s">
        <v>12</v>
      </c>
      <c r="S63" s="1" t="s">
        <v>12</v>
      </c>
      <c r="T63" s="1" t="s">
        <v>12</v>
      </c>
      <c r="U63" s="1" t="s">
        <v>12</v>
      </c>
      <c r="V63" s="1" t="s">
        <v>12</v>
      </c>
      <c r="W63" s="1" t="s">
        <v>29</v>
      </c>
      <c r="X63" s="1" t="s">
        <v>29</v>
      </c>
      <c r="Y63" s="1" t="s">
        <v>12</v>
      </c>
      <c r="Z63" s="1" t="s">
        <v>12</v>
      </c>
      <c r="AA63" s="1" t="s">
        <v>936</v>
      </c>
      <c r="AB63" s="1" t="s">
        <v>936</v>
      </c>
      <c r="AC63" s="1" t="s">
        <v>936</v>
      </c>
      <c r="AD63" s="7" t="s">
        <v>937</v>
      </c>
      <c r="AE63" s="1" t="s">
        <v>936</v>
      </c>
      <c r="AF63" s="1" t="s">
        <v>936</v>
      </c>
      <c r="AG63" s="1" t="s">
        <v>938</v>
      </c>
      <c r="AH63" s="1" t="s">
        <v>936</v>
      </c>
      <c r="AI63" s="1" t="s">
        <v>938</v>
      </c>
      <c r="AJ63" s="1" t="s">
        <v>936</v>
      </c>
      <c r="AK63" s="1" t="s">
        <v>936</v>
      </c>
      <c r="AL63" s="1" t="s">
        <v>935</v>
      </c>
      <c r="AM63" s="1" t="s">
        <v>936</v>
      </c>
      <c r="AN63" s="1" t="s">
        <v>935</v>
      </c>
      <c r="AO63" s="1" t="s">
        <v>936</v>
      </c>
      <c r="AP63" s="1" t="s">
        <v>938</v>
      </c>
      <c r="AQ63" s="1" t="s">
        <v>936</v>
      </c>
      <c r="AR63" s="1" t="s">
        <v>935</v>
      </c>
      <c r="AS63" s="1" t="s">
        <v>954</v>
      </c>
      <c r="AT63" s="1" t="s">
        <v>954</v>
      </c>
      <c r="AU63" s="1" t="s">
        <v>954</v>
      </c>
      <c r="AV63" s="1" t="s">
        <v>954</v>
      </c>
      <c r="AW63" s="1" t="s">
        <v>954</v>
      </c>
      <c r="AX63" s="1" t="s">
        <v>954</v>
      </c>
      <c r="AY63" s="1" t="s">
        <v>954</v>
      </c>
      <c r="AZ63" s="1" t="s">
        <v>954</v>
      </c>
      <c r="BA63" s="1" t="s">
        <v>954</v>
      </c>
      <c r="BB63" s="1" t="s">
        <v>954</v>
      </c>
      <c r="BC63" s="1" t="s">
        <v>954</v>
      </c>
      <c r="BD63" s="1" t="s">
        <v>955</v>
      </c>
      <c r="BE63" s="1" t="s">
        <v>954</v>
      </c>
      <c r="BF63" s="1" t="s">
        <v>954</v>
      </c>
      <c r="BG63" s="1" t="s">
        <v>954</v>
      </c>
      <c r="BH63" s="1" t="s">
        <v>954</v>
      </c>
      <c r="BI63" s="1" t="s">
        <v>954</v>
      </c>
      <c r="BJ63" s="1" t="s">
        <v>954</v>
      </c>
      <c r="BK63" s="1" t="s">
        <v>954</v>
      </c>
      <c r="BL63" s="1" t="s">
        <v>954</v>
      </c>
      <c r="BM63" s="38" t="s">
        <v>59</v>
      </c>
      <c r="BN63" s="7" t="s">
        <v>965</v>
      </c>
      <c r="BO63" s="1" t="s">
        <v>31</v>
      </c>
      <c r="BP63" s="1" t="s">
        <v>31</v>
      </c>
      <c r="BQ63" s="1" t="s">
        <v>24</v>
      </c>
      <c r="BR63" s="19" t="s">
        <v>41</v>
      </c>
      <c r="BS63" s="1" t="s">
        <v>24</v>
      </c>
      <c r="BT63" s="38" t="s">
        <v>79</v>
      </c>
    </row>
    <row r="64" spans="1:72" ht="14.25" customHeight="1" x14ac:dyDescent="0.3">
      <c r="A64" s="2">
        <v>44781.425173611111</v>
      </c>
      <c r="B64" s="1" t="s">
        <v>8</v>
      </c>
      <c r="C64" s="1" t="s">
        <v>435</v>
      </c>
      <c r="D64" s="1" t="s">
        <v>434</v>
      </c>
      <c r="E64" s="1" t="s">
        <v>43</v>
      </c>
      <c r="F64" s="1" t="s">
        <v>439</v>
      </c>
      <c r="G64" s="7" t="s">
        <v>928</v>
      </c>
      <c r="H64" s="1" t="s">
        <v>446</v>
      </c>
      <c r="I64" s="1" t="s">
        <v>82</v>
      </c>
      <c r="J64" s="1" t="s">
        <v>462</v>
      </c>
      <c r="K64" s="1" t="s">
        <v>470</v>
      </c>
      <c r="L64" s="1" t="s">
        <v>473</v>
      </c>
      <c r="M64" s="1">
        <v>4</v>
      </c>
      <c r="N64" s="1">
        <v>160</v>
      </c>
      <c r="O64" s="1" t="s">
        <v>83</v>
      </c>
      <c r="P64" s="1" t="s">
        <v>117</v>
      </c>
      <c r="Q64" s="1">
        <v>4</v>
      </c>
      <c r="R64" s="1" t="s">
        <v>13</v>
      </c>
      <c r="S64" s="1" t="s">
        <v>13</v>
      </c>
      <c r="T64" s="1" t="s">
        <v>13</v>
      </c>
      <c r="U64" s="1" t="s">
        <v>13</v>
      </c>
      <c r="V64" s="1" t="s">
        <v>13</v>
      </c>
      <c r="W64" s="1" t="s">
        <v>12</v>
      </c>
      <c r="X64" s="1" t="s">
        <v>12</v>
      </c>
      <c r="Y64" s="1" t="s">
        <v>12</v>
      </c>
      <c r="Z64" s="1" t="s">
        <v>13</v>
      </c>
      <c r="AA64" s="1" t="s">
        <v>935</v>
      </c>
      <c r="AB64" s="7" t="s">
        <v>937</v>
      </c>
      <c r="AC64" s="7" t="s">
        <v>937</v>
      </c>
      <c r="AD64" s="7" t="s">
        <v>937</v>
      </c>
      <c r="AE64" s="7" t="s">
        <v>937</v>
      </c>
      <c r="AF64" s="7" t="s">
        <v>937</v>
      </c>
      <c r="AG64" s="7" t="s">
        <v>937</v>
      </c>
      <c r="AH64" s="7" t="s">
        <v>937</v>
      </c>
      <c r="AI64" s="7" t="s">
        <v>937</v>
      </c>
      <c r="AJ64" s="7" t="s">
        <v>937</v>
      </c>
      <c r="AK64" s="7" t="s">
        <v>937</v>
      </c>
      <c r="AL64" s="1" t="s">
        <v>935</v>
      </c>
      <c r="AM64" s="1" t="s">
        <v>935</v>
      </c>
      <c r="AN64" s="1" t="s">
        <v>938</v>
      </c>
      <c r="AO64" s="1" t="s">
        <v>935</v>
      </c>
      <c r="AP64" s="1" t="s">
        <v>936</v>
      </c>
      <c r="AQ64" s="7" t="s">
        <v>937</v>
      </c>
      <c r="AR64" s="1" t="s">
        <v>936</v>
      </c>
      <c r="AS64" s="1" t="s">
        <v>952</v>
      </c>
      <c r="AT64" s="1" t="s">
        <v>951</v>
      </c>
      <c r="AU64" s="1" t="s">
        <v>951</v>
      </c>
      <c r="AV64" s="1" t="s">
        <v>951</v>
      </c>
      <c r="AW64" s="1" t="s">
        <v>954</v>
      </c>
      <c r="AX64" s="1" t="s">
        <v>951</v>
      </c>
      <c r="AY64" s="1" t="s">
        <v>951</v>
      </c>
      <c r="AZ64" s="1" t="s">
        <v>951</v>
      </c>
      <c r="BA64" s="1" t="s">
        <v>952</v>
      </c>
      <c r="BB64" s="1" t="s">
        <v>951</v>
      </c>
      <c r="BC64" s="1" t="s">
        <v>952</v>
      </c>
      <c r="BD64" s="1" t="s">
        <v>952</v>
      </c>
      <c r="BE64" s="1" t="s">
        <v>951</v>
      </c>
      <c r="BF64" s="1" t="s">
        <v>952</v>
      </c>
      <c r="BG64" s="1" t="s">
        <v>952</v>
      </c>
      <c r="BH64" s="1" t="s">
        <v>952</v>
      </c>
      <c r="BI64" s="1" t="s">
        <v>952</v>
      </c>
      <c r="BJ64" s="1" t="s">
        <v>952</v>
      </c>
      <c r="BK64" s="1" t="s">
        <v>953</v>
      </c>
      <c r="BL64" s="1" t="s">
        <v>952</v>
      </c>
      <c r="BM64" s="38" t="s">
        <v>84</v>
      </c>
      <c r="BN64" s="7" t="s">
        <v>965</v>
      </c>
      <c r="BO64" s="1" t="s">
        <v>31</v>
      </c>
      <c r="BP64" s="1" t="s">
        <v>31</v>
      </c>
      <c r="BQ64" s="1" t="s">
        <v>24</v>
      </c>
      <c r="BS64" s="1" t="s">
        <v>31</v>
      </c>
      <c r="BT64" s="38" t="s">
        <v>85</v>
      </c>
    </row>
    <row r="65" spans="1:72" ht="14.25" customHeight="1" x14ac:dyDescent="0.3">
      <c r="A65" s="2">
        <v>44781.502986111111</v>
      </c>
      <c r="B65" s="1" t="s">
        <v>8</v>
      </c>
      <c r="C65" s="1" t="s">
        <v>431</v>
      </c>
      <c r="D65" s="1" t="s">
        <v>433</v>
      </c>
      <c r="E65" s="1" t="s">
        <v>9</v>
      </c>
      <c r="F65" s="1" t="s">
        <v>437</v>
      </c>
      <c r="G65" s="7" t="s">
        <v>925</v>
      </c>
      <c r="H65" s="1" t="s">
        <v>446</v>
      </c>
      <c r="I65" s="1" t="s">
        <v>96</v>
      </c>
      <c r="J65" s="1" t="s">
        <v>462</v>
      </c>
      <c r="K65" s="1" t="s">
        <v>468</v>
      </c>
      <c r="L65" s="1" t="s">
        <v>473</v>
      </c>
      <c r="M65" s="1">
        <v>5</v>
      </c>
      <c r="N65" s="1">
        <v>150</v>
      </c>
      <c r="O65" s="1" t="s">
        <v>97</v>
      </c>
      <c r="P65" s="1" t="s">
        <v>117</v>
      </c>
      <c r="Q65" s="1">
        <v>3</v>
      </c>
      <c r="R65" s="1" t="s">
        <v>12</v>
      </c>
      <c r="S65" s="1" t="s">
        <v>12</v>
      </c>
      <c r="T65" s="1" t="s">
        <v>12</v>
      </c>
      <c r="U65" s="1" t="s">
        <v>29</v>
      </c>
      <c r="V65" s="1" t="s">
        <v>29</v>
      </c>
      <c r="W65" s="1" t="s">
        <v>29</v>
      </c>
      <c r="X65" s="1" t="s">
        <v>29</v>
      </c>
      <c r="Y65" s="1" t="s">
        <v>29</v>
      </c>
      <c r="Z65" s="1" t="s">
        <v>13</v>
      </c>
      <c r="AA65" s="1" t="s">
        <v>935</v>
      </c>
      <c r="AB65" s="1" t="s">
        <v>938</v>
      </c>
      <c r="AC65" s="1" t="s">
        <v>935</v>
      </c>
      <c r="AD65" s="7" t="s">
        <v>937</v>
      </c>
      <c r="AE65" s="1" t="s">
        <v>936</v>
      </c>
      <c r="AF65" s="7" t="s">
        <v>937</v>
      </c>
      <c r="AG65" s="1" t="s">
        <v>938</v>
      </c>
      <c r="AH65" s="1" t="s">
        <v>938</v>
      </c>
      <c r="AI65" s="1" t="s">
        <v>938</v>
      </c>
      <c r="AJ65" s="1" t="s">
        <v>938</v>
      </c>
      <c r="AK65" s="1" t="s">
        <v>938</v>
      </c>
      <c r="AL65" s="1" t="s">
        <v>938</v>
      </c>
      <c r="AM65" s="1" t="s">
        <v>935</v>
      </c>
      <c r="AN65" s="1" t="s">
        <v>935</v>
      </c>
      <c r="AO65" s="1" t="s">
        <v>938</v>
      </c>
      <c r="AP65" s="1" t="s">
        <v>938</v>
      </c>
      <c r="AQ65" s="1" t="s">
        <v>938</v>
      </c>
      <c r="AR65" s="1" t="s">
        <v>935</v>
      </c>
      <c r="AS65" s="1" t="s">
        <v>954</v>
      </c>
      <c r="AT65" s="1" t="s">
        <v>952</v>
      </c>
      <c r="AU65" s="1" t="s">
        <v>955</v>
      </c>
      <c r="AV65" s="1" t="s">
        <v>952</v>
      </c>
      <c r="AW65" s="1" t="s">
        <v>952</v>
      </c>
      <c r="AX65" s="1" t="s">
        <v>955</v>
      </c>
      <c r="AY65" s="1" t="s">
        <v>951</v>
      </c>
      <c r="AZ65" s="1" t="s">
        <v>952</v>
      </c>
      <c r="BA65" s="1" t="s">
        <v>952</v>
      </c>
      <c r="BB65" s="1" t="s">
        <v>951</v>
      </c>
      <c r="BC65" s="1" t="s">
        <v>952</v>
      </c>
      <c r="BD65" s="1" t="s">
        <v>955</v>
      </c>
      <c r="BE65" s="1" t="s">
        <v>955</v>
      </c>
      <c r="BF65" s="1" t="s">
        <v>951</v>
      </c>
      <c r="BG65" s="1" t="s">
        <v>951</v>
      </c>
      <c r="BH65" s="1" t="s">
        <v>952</v>
      </c>
      <c r="BI65" s="1" t="s">
        <v>951</v>
      </c>
      <c r="BJ65" s="1" t="s">
        <v>951</v>
      </c>
      <c r="BK65" s="1" t="s">
        <v>954</v>
      </c>
      <c r="BL65" s="1" t="s">
        <v>955</v>
      </c>
      <c r="BM65" s="38" t="s">
        <v>98</v>
      </c>
      <c r="BN65" s="7" t="s">
        <v>965</v>
      </c>
      <c r="BO65" s="1" t="s">
        <v>31</v>
      </c>
      <c r="BP65" s="1" t="s">
        <v>31</v>
      </c>
      <c r="BQ65" s="1" t="s">
        <v>24</v>
      </c>
      <c r="BR65" s="19" t="s">
        <v>41</v>
      </c>
      <c r="BS65" s="1" t="s">
        <v>24</v>
      </c>
      <c r="BT65" s="38" t="s">
        <v>99</v>
      </c>
    </row>
    <row r="66" spans="1:72" ht="14.25" customHeight="1" x14ac:dyDescent="0.3">
      <c r="A66" s="2">
        <v>44781.539652777778</v>
      </c>
      <c r="B66" s="1" t="s">
        <v>8</v>
      </c>
      <c r="C66" s="1" t="s">
        <v>431</v>
      </c>
      <c r="D66" s="1" t="s">
        <v>433</v>
      </c>
      <c r="E66" s="1" t="s">
        <v>9</v>
      </c>
      <c r="F66" s="1" t="s">
        <v>437</v>
      </c>
      <c r="G66" s="7" t="s">
        <v>925</v>
      </c>
      <c r="H66" s="1" t="s">
        <v>450</v>
      </c>
      <c r="I66" s="1" t="s">
        <v>100</v>
      </c>
      <c r="J66" s="1" t="s">
        <v>459</v>
      </c>
      <c r="K66" s="1" t="s">
        <v>468</v>
      </c>
      <c r="L66" s="1" t="s">
        <v>473</v>
      </c>
      <c r="M66" s="1">
        <v>15</v>
      </c>
      <c r="N66" s="1">
        <v>435</v>
      </c>
      <c r="O66" s="1" t="s">
        <v>101</v>
      </c>
      <c r="P66" s="1" t="s">
        <v>117</v>
      </c>
      <c r="Q66" s="1">
        <v>3</v>
      </c>
      <c r="R66" s="1" t="s">
        <v>44</v>
      </c>
      <c r="S66" s="1" t="s">
        <v>12</v>
      </c>
      <c r="T66" s="1" t="s">
        <v>29</v>
      </c>
      <c r="U66" s="1" t="s">
        <v>29</v>
      </c>
      <c r="V66" s="1" t="s">
        <v>12</v>
      </c>
      <c r="W66" s="1" t="s">
        <v>29</v>
      </c>
      <c r="X66" s="1" t="s">
        <v>13</v>
      </c>
      <c r="Y66" s="1" t="s">
        <v>13</v>
      </c>
      <c r="Z66" s="1" t="s">
        <v>13</v>
      </c>
      <c r="AA66" s="1" t="s">
        <v>935</v>
      </c>
      <c r="AB66" s="7" t="s">
        <v>937</v>
      </c>
      <c r="AC66" s="1" t="s">
        <v>938</v>
      </c>
      <c r="AD66" s="7" t="s">
        <v>937</v>
      </c>
      <c r="AE66" s="1" t="s">
        <v>936</v>
      </c>
      <c r="AF66" s="1" t="s">
        <v>938</v>
      </c>
      <c r="AG66" s="1" t="s">
        <v>936</v>
      </c>
      <c r="AH66" s="1" t="s">
        <v>936</v>
      </c>
      <c r="AI66" s="1" t="s">
        <v>936</v>
      </c>
      <c r="AJ66" s="1" t="s">
        <v>938</v>
      </c>
      <c r="AK66" s="1" t="s">
        <v>938</v>
      </c>
      <c r="AL66" s="1" t="s">
        <v>935</v>
      </c>
      <c r="AM66" s="1" t="s">
        <v>938</v>
      </c>
      <c r="AN66" s="1" t="s">
        <v>938</v>
      </c>
      <c r="AO66" s="1" t="s">
        <v>938</v>
      </c>
      <c r="AP66" s="1" t="s">
        <v>935</v>
      </c>
      <c r="AQ66" s="1" t="s">
        <v>936</v>
      </c>
      <c r="AR66" s="1" t="s">
        <v>938</v>
      </c>
      <c r="AS66" s="1" t="s">
        <v>952</v>
      </c>
      <c r="AT66" s="1" t="s">
        <v>952</v>
      </c>
      <c r="AU66" s="1" t="s">
        <v>954</v>
      </c>
      <c r="AV66" s="1" t="s">
        <v>954</v>
      </c>
      <c r="AW66" s="1" t="s">
        <v>955</v>
      </c>
      <c r="AX66" s="1" t="s">
        <v>954</v>
      </c>
      <c r="AY66" s="1" t="s">
        <v>954</v>
      </c>
      <c r="AZ66" s="1" t="s">
        <v>954</v>
      </c>
      <c r="BA66" s="1" t="s">
        <v>951</v>
      </c>
      <c r="BB66" s="1" t="s">
        <v>952</v>
      </c>
      <c r="BC66" s="1" t="s">
        <v>951</v>
      </c>
      <c r="BD66" s="1" t="s">
        <v>951</v>
      </c>
      <c r="BE66" s="1" t="s">
        <v>952</v>
      </c>
      <c r="BF66" s="1" t="s">
        <v>952</v>
      </c>
      <c r="BG66" s="1" t="s">
        <v>954</v>
      </c>
      <c r="BH66" s="1" t="s">
        <v>955</v>
      </c>
      <c r="BI66" s="1" t="s">
        <v>951</v>
      </c>
      <c r="BJ66" s="1" t="s">
        <v>951</v>
      </c>
      <c r="BK66" s="1" t="s">
        <v>952</v>
      </c>
      <c r="BL66" s="1" t="s">
        <v>952</v>
      </c>
      <c r="BM66" s="38" t="s">
        <v>102</v>
      </c>
      <c r="BN66" s="7" t="s">
        <v>965</v>
      </c>
      <c r="BO66" s="1" t="s">
        <v>24</v>
      </c>
      <c r="BP66" s="1" t="s">
        <v>24</v>
      </c>
      <c r="BQ66" s="1" t="s">
        <v>24</v>
      </c>
      <c r="BR66" s="19" t="s">
        <v>25</v>
      </c>
      <c r="BS66" s="1" t="s">
        <v>24</v>
      </c>
      <c r="BT66" s="38" t="s">
        <v>103</v>
      </c>
    </row>
    <row r="67" spans="1:72" ht="14.25" customHeight="1" x14ac:dyDescent="0.3">
      <c r="A67" s="2">
        <v>44782.051898148151</v>
      </c>
      <c r="B67" s="1" t="s">
        <v>8</v>
      </c>
      <c r="C67" s="1" t="s">
        <v>431</v>
      </c>
      <c r="D67" s="1" t="s">
        <v>434</v>
      </c>
      <c r="E67" s="1" t="s">
        <v>72</v>
      </c>
      <c r="F67" s="1" t="s">
        <v>437</v>
      </c>
      <c r="G67" s="7" t="s">
        <v>928</v>
      </c>
      <c r="H67" s="1" t="s">
        <v>447</v>
      </c>
      <c r="I67" s="1" t="s">
        <v>104</v>
      </c>
      <c r="J67" s="1" t="s">
        <v>459</v>
      </c>
      <c r="K67" s="1" t="s">
        <v>468</v>
      </c>
      <c r="L67" s="1" t="s">
        <v>473</v>
      </c>
      <c r="M67" s="1">
        <v>1</v>
      </c>
      <c r="N67" s="1">
        <v>16</v>
      </c>
      <c r="O67" s="1" t="s">
        <v>105</v>
      </c>
      <c r="P67" s="1" t="s">
        <v>117</v>
      </c>
      <c r="Q67" s="1">
        <v>3</v>
      </c>
      <c r="R67" s="1" t="s">
        <v>13</v>
      </c>
      <c r="S67" s="1" t="s">
        <v>12</v>
      </c>
      <c r="T67" s="1" t="s">
        <v>12</v>
      </c>
      <c r="U67" s="1" t="s">
        <v>12</v>
      </c>
      <c r="V67" s="1" t="s">
        <v>12</v>
      </c>
      <c r="W67" s="1" t="s">
        <v>12</v>
      </c>
      <c r="X67" s="1" t="s">
        <v>13</v>
      </c>
      <c r="Y67" s="1" t="s">
        <v>12</v>
      </c>
      <c r="Z67" s="1" t="s">
        <v>44</v>
      </c>
      <c r="AA67" s="1" t="s">
        <v>936</v>
      </c>
      <c r="AB67" s="7" t="s">
        <v>937</v>
      </c>
      <c r="AC67" s="1" t="s">
        <v>936</v>
      </c>
      <c r="AD67" s="7" t="s">
        <v>937</v>
      </c>
      <c r="AE67" s="1" t="s">
        <v>936</v>
      </c>
      <c r="AF67" s="1" t="s">
        <v>936</v>
      </c>
      <c r="AG67" s="1" t="s">
        <v>935</v>
      </c>
      <c r="AH67" s="1" t="s">
        <v>936</v>
      </c>
      <c r="AI67" s="1" t="s">
        <v>935</v>
      </c>
      <c r="AJ67" s="1" t="s">
        <v>936</v>
      </c>
      <c r="AK67" s="1" t="s">
        <v>935</v>
      </c>
      <c r="AL67" s="1" t="s">
        <v>935</v>
      </c>
      <c r="AM67" s="1" t="s">
        <v>936</v>
      </c>
      <c r="AN67" s="1" t="s">
        <v>935</v>
      </c>
      <c r="AO67" s="1" t="s">
        <v>936</v>
      </c>
      <c r="AP67" s="1" t="s">
        <v>936</v>
      </c>
      <c r="AQ67" s="7" t="s">
        <v>937</v>
      </c>
      <c r="AR67" s="1" t="s">
        <v>935</v>
      </c>
      <c r="AS67" s="1" t="s">
        <v>954</v>
      </c>
      <c r="AT67" s="1" t="s">
        <v>952</v>
      </c>
      <c r="AU67" s="1" t="s">
        <v>954</v>
      </c>
      <c r="AV67" s="1" t="s">
        <v>954</v>
      </c>
      <c r="AW67" s="1" t="s">
        <v>954</v>
      </c>
      <c r="AX67" s="1" t="s">
        <v>954</v>
      </c>
      <c r="AY67" s="1" t="s">
        <v>952</v>
      </c>
      <c r="AZ67" s="1" t="s">
        <v>952</v>
      </c>
      <c r="BA67" s="1" t="s">
        <v>952</v>
      </c>
      <c r="BB67" s="1" t="s">
        <v>954</v>
      </c>
      <c r="BC67" s="1" t="s">
        <v>954</v>
      </c>
      <c r="BD67" s="1" t="s">
        <v>952</v>
      </c>
      <c r="BE67" s="1" t="s">
        <v>951</v>
      </c>
      <c r="BF67" s="1" t="s">
        <v>952</v>
      </c>
      <c r="BG67" s="1" t="s">
        <v>954</v>
      </c>
      <c r="BH67" s="1" t="s">
        <v>952</v>
      </c>
      <c r="BI67" s="1" t="s">
        <v>952</v>
      </c>
      <c r="BJ67" s="1" t="s">
        <v>951</v>
      </c>
      <c r="BK67" s="1" t="s">
        <v>952</v>
      </c>
      <c r="BL67" s="1" t="s">
        <v>952</v>
      </c>
      <c r="BM67" s="38" t="s">
        <v>106</v>
      </c>
      <c r="BN67" s="7" t="s">
        <v>965</v>
      </c>
      <c r="BO67" s="1" t="s">
        <v>24</v>
      </c>
      <c r="BP67" s="1" t="s">
        <v>24</v>
      </c>
      <c r="BQ67" s="1" t="s">
        <v>24</v>
      </c>
      <c r="BR67" s="19" t="s">
        <v>107</v>
      </c>
      <c r="BS67" s="1" t="s">
        <v>24</v>
      </c>
      <c r="BT67" s="38" t="s">
        <v>36</v>
      </c>
    </row>
    <row r="68" spans="1:72" ht="14.25" customHeight="1" x14ac:dyDescent="0.3">
      <c r="A68" s="2">
        <v>44782.055509259262</v>
      </c>
      <c r="B68" s="1" t="s">
        <v>8</v>
      </c>
      <c r="C68" s="1" t="s">
        <v>431</v>
      </c>
      <c r="D68" s="1" t="s">
        <v>433</v>
      </c>
      <c r="E68" s="1" t="s">
        <v>72</v>
      </c>
      <c r="F68" s="1" t="s">
        <v>437</v>
      </c>
      <c r="G68" s="7" t="s">
        <v>928</v>
      </c>
      <c r="H68" s="1" t="s">
        <v>447</v>
      </c>
      <c r="I68" s="1" t="s">
        <v>111</v>
      </c>
      <c r="J68" s="1" t="s">
        <v>459</v>
      </c>
      <c r="K68" s="1" t="s">
        <v>468</v>
      </c>
      <c r="L68" s="1" t="s">
        <v>473</v>
      </c>
      <c r="M68" s="1">
        <v>1</v>
      </c>
      <c r="N68" s="1">
        <v>15</v>
      </c>
      <c r="O68" s="1" t="s">
        <v>112</v>
      </c>
      <c r="P68" s="1" t="s">
        <v>117</v>
      </c>
      <c r="Q68" s="1">
        <v>4</v>
      </c>
      <c r="R68" s="1" t="s">
        <v>12</v>
      </c>
      <c r="S68" s="1" t="s">
        <v>12</v>
      </c>
      <c r="T68" s="1" t="s">
        <v>12</v>
      </c>
      <c r="U68" s="1" t="s">
        <v>12</v>
      </c>
      <c r="V68" s="1" t="s">
        <v>29</v>
      </c>
      <c r="W68" s="1" t="s">
        <v>29</v>
      </c>
      <c r="X68" s="1" t="s">
        <v>12</v>
      </c>
      <c r="Y68" s="1" t="s">
        <v>12</v>
      </c>
      <c r="Z68" s="1" t="s">
        <v>12</v>
      </c>
      <c r="AA68" s="7" t="s">
        <v>937</v>
      </c>
      <c r="AB68" s="7" t="s">
        <v>937</v>
      </c>
      <c r="AC68" s="7" t="s">
        <v>937</v>
      </c>
      <c r="AD68" s="7" t="s">
        <v>937</v>
      </c>
      <c r="AE68" s="7" t="s">
        <v>937</v>
      </c>
      <c r="AF68" s="7" t="s">
        <v>937</v>
      </c>
      <c r="AG68" s="1" t="s">
        <v>935</v>
      </c>
      <c r="AH68" s="1" t="s">
        <v>938</v>
      </c>
      <c r="AI68" s="1" t="s">
        <v>935</v>
      </c>
      <c r="AJ68" s="1" t="s">
        <v>935</v>
      </c>
      <c r="AK68" s="1" t="s">
        <v>935</v>
      </c>
      <c r="AL68" s="1" t="s">
        <v>935</v>
      </c>
      <c r="AM68" s="1" t="s">
        <v>936</v>
      </c>
      <c r="AN68" s="1" t="s">
        <v>935</v>
      </c>
      <c r="AO68" s="7" t="s">
        <v>937</v>
      </c>
      <c r="AP68" s="1" t="s">
        <v>935</v>
      </c>
      <c r="AQ68" s="1" t="s">
        <v>936</v>
      </c>
      <c r="AR68" s="1" t="s">
        <v>935</v>
      </c>
      <c r="AS68" s="1" t="s">
        <v>952</v>
      </c>
      <c r="AT68" s="1" t="s">
        <v>952</v>
      </c>
      <c r="AU68" s="1" t="s">
        <v>953</v>
      </c>
      <c r="AV68" s="1" t="s">
        <v>952</v>
      </c>
      <c r="AW68" s="1" t="s">
        <v>951</v>
      </c>
      <c r="AX68" s="1" t="s">
        <v>952</v>
      </c>
      <c r="AY68" s="1" t="s">
        <v>951</v>
      </c>
      <c r="AZ68" s="1" t="s">
        <v>951</v>
      </c>
      <c r="BA68" s="1" t="s">
        <v>951</v>
      </c>
      <c r="BB68" s="1" t="s">
        <v>951</v>
      </c>
      <c r="BC68" s="1" t="s">
        <v>951</v>
      </c>
      <c r="BD68" s="1" t="s">
        <v>952</v>
      </c>
      <c r="BE68" s="1" t="s">
        <v>951</v>
      </c>
      <c r="BF68" s="1" t="s">
        <v>951</v>
      </c>
      <c r="BG68" s="1" t="s">
        <v>952</v>
      </c>
      <c r="BH68" s="1" t="s">
        <v>952</v>
      </c>
      <c r="BI68" s="1" t="s">
        <v>951</v>
      </c>
      <c r="BJ68" s="1" t="s">
        <v>951</v>
      </c>
      <c r="BK68" s="1" t="s">
        <v>952</v>
      </c>
      <c r="BL68" s="1" t="s">
        <v>952</v>
      </c>
      <c r="BM68" s="38" t="s">
        <v>113</v>
      </c>
      <c r="BN68" s="7" t="s">
        <v>965</v>
      </c>
      <c r="BO68" s="1" t="s">
        <v>31</v>
      </c>
      <c r="BP68" s="1" t="s">
        <v>24</v>
      </c>
      <c r="BQ68" s="1" t="s">
        <v>24</v>
      </c>
      <c r="BR68" s="19" t="s">
        <v>114</v>
      </c>
      <c r="BS68" s="1" t="s">
        <v>24</v>
      </c>
      <c r="BT68" s="38" t="s">
        <v>115</v>
      </c>
    </row>
    <row r="69" spans="1:72" ht="14.25" customHeight="1" x14ac:dyDescent="0.3">
      <c r="A69" s="2">
        <v>44782.081331018519</v>
      </c>
      <c r="B69" s="1" t="s">
        <v>8</v>
      </c>
      <c r="C69" s="1" t="s">
        <v>431</v>
      </c>
      <c r="D69" s="1" t="s">
        <v>433</v>
      </c>
      <c r="E69" s="1" t="s">
        <v>72</v>
      </c>
      <c r="F69" s="1" t="s">
        <v>437</v>
      </c>
      <c r="G69" s="7" t="s">
        <v>928</v>
      </c>
      <c r="H69" s="1" t="s">
        <v>449</v>
      </c>
      <c r="I69" s="1" t="s">
        <v>122</v>
      </c>
      <c r="J69" s="1" t="s">
        <v>460</v>
      </c>
      <c r="K69" s="1" t="s">
        <v>469</v>
      </c>
      <c r="L69" s="1" t="s">
        <v>473</v>
      </c>
      <c r="M69" s="1">
        <v>6</v>
      </c>
      <c r="N69" s="1">
        <v>32</v>
      </c>
      <c r="O69" s="1" t="s">
        <v>123</v>
      </c>
      <c r="P69" s="1" t="s">
        <v>117</v>
      </c>
      <c r="Q69" s="1">
        <v>5</v>
      </c>
      <c r="R69" s="1" t="s">
        <v>44</v>
      </c>
      <c r="S69" s="1" t="s">
        <v>44</v>
      </c>
      <c r="T69" s="1" t="s">
        <v>13</v>
      </c>
      <c r="U69" s="1" t="s">
        <v>44</v>
      </c>
      <c r="V69" s="1" t="s">
        <v>29</v>
      </c>
      <c r="W69" s="1" t="s">
        <v>29</v>
      </c>
      <c r="X69" s="1" t="s">
        <v>13</v>
      </c>
      <c r="Y69" s="1" t="s">
        <v>29</v>
      </c>
      <c r="Z69" s="1" t="s">
        <v>44</v>
      </c>
      <c r="AA69" s="1" t="s">
        <v>938</v>
      </c>
      <c r="AB69" s="7" t="s">
        <v>937</v>
      </c>
      <c r="AC69" s="7" t="s">
        <v>937</v>
      </c>
      <c r="AD69" s="1" t="s">
        <v>935</v>
      </c>
      <c r="AE69" s="7" t="s">
        <v>937</v>
      </c>
      <c r="AF69" s="1" t="s">
        <v>936</v>
      </c>
      <c r="AG69" s="7" t="s">
        <v>937</v>
      </c>
      <c r="AH69" s="7" t="s">
        <v>937</v>
      </c>
      <c r="AI69" s="1" t="s">
        <v>936</v>
      </c>
      <c r="AJ69" s="7" t="s">
        <v>937</v>
      </c>
      <c r="AK69" s="1" t="s">
        <v>935</v>
      </c>
      <c r="AL69" s="1" t="s">
        <v>935</v>
      </c>
      <c r="AM69" s="1" t="s">
        <v>936</v>
      </c>
      <c r="AN69" s="1" t="s">
        <v>935</v>
      </c>
      <c r="AO69" s="7" t="s">
        <v>937</v>
      </c>
      <c r="AP69" s="7" t="s">
        <v>937</v>
      </c>
      <c r="AQ69" s="7" t="s">
        <v>937</v>
      </c>
      <c r="AR69" s="1" t="s">
        <v>938</v>
      </c>
      <c r="AS69" s="1" t="s">
        <v>952</v>
      </c>
      <c r="AT69" s="1" t="s">
        <v>954</v>
      </c>
      <c r="AU69" s="1" t="s">
        <v>952</v>
      </c>
      <c r="AV69" s="1" t="s">
        <v>952</v>
      </c>
      <c r="AW69" s="1" t="s">
        <v>955</v>
      </c>
      <c r="AX69" s="1" t="s">
        <v>955</v>
      </c>
      <c r="AY69" s="1" t="s">
        <v>954</v>
      </c>
      <c r="AZ69" s="1" t="s">
        <v>954</v>
      </c>
      <c r="BA69" s="1" t="s">
        <v>951</v>
      </c>
      <c r="BB69" s="1" t="s">
        <v>952</v>
      </c>
      <c r="BC69" s="1" t="s">
        <v>954</v>
      </c>
      <c r="BD69" s="1" t="s">
        <v>954</v>
      </c>
      <c r="BE69" s="1" t="s">
        <v>951</v>
      </c>
      <c r="BF69" s="1" t="s">
        <v>954</v>
      </c>
      <c r="BG69" s="1" t="s">
        <v>954</v>
      </c>
      <c r="BH69" s="1" t="s">
        <v>955</v>
      </c>
      <c r="BI69" s="1" t="s">
        <v>951</v>
      </c>
      <c r="BJ69" s="1" t="s">
        <v>951</v>
      </c>
      <c r="BK69" s="1" t="s">
        <v>955</v>
      </c>
      <c r="BL69" s="1" t="s">
        <v>954</v>
      </c>
      <c r="BM69" s="38" t="s">
        <v>124</v>
      </c>
      <c r="BN69" s="7" t="s">
        <v>965</v>
      </c>
      <c r="BO69" s="1" t="s">
        <v>24</v>
      </c>
      <c r="BP69" s="1" t="s">
        <v>24</v>
      </c>
      <c r="BQ69" s="1" t="s">
        <v>24</v>
      </c>
      <c r="BR69" s="19" t="s">
        <v>125</v>
      </c>
      <c r="BS69" s="1" t="s">
        <v>24</v>
      </c>
      <c r="BT69" s="38" t="s">
        <v>126</v>
      </c>
    </row>
    <row r="70" spans="1:72" ht="14.25" customHeight="1" x14ac:dyDescent="0.3">
      <c r="A70" s="2">
        <v>44782.088923611111</v>
      </c>
      <c r="B70" s="1" t="s">
        <v>8</v>
      </c>
      <c r="C70" s="1" t="s">
        <v>431</v>
      </c>
      <c r="D70" s="1" t="s">
        <v>434</v>
      </c>
      <c r="E70" s="1" t="s">
        <v>77</v>
      </c>
      <c r="F70" s="1" t="s">
        <v>437</v>
      </c>
      <c r="G70" s="7" t="s">
        <v>925</v>
      </c>
      <c r="H70" s="1" t="s">
        <v>450</v>
      </c>
      <c r="I70" s="1" t="s">
        <v>127</v>
      </c>
      <c r="J70" s="1" t="s">
        <v>460</v>
      </c>
      <c r="K70" s="1" t="s">
        <v>468</v>
      </c>
      <c r="L70" s="1" t="s">
        <v>473</v>
      </c>
      <c r="M70" s="1">
        <v>1</v>
      </c>
      <c r="N70" s="1">
        <v>27</v>
      </c>
      <c r="O70" s="1" t="s">
        <v>128</v>
      </c>
      <c r="P70" s="1" t="s">
        <v>117</v>
      </c>
      <c r="Q70" s="1">
        <v>3</v>
      </c>
      <c r="R70" s="1" t="s">
        <v>44</v>
      </c>
      <c r="S70" s="1" t="s">
        <v>13</v>
      </c>
      <c r="T70" s="1" t="s">
        <v>13</v>
      </c>
      <c r="U70" s="1" t="s">
        <v>13</v>
      </c>
      <c r="V70" s="1" t="s">
        <v>12</v>
      </c>
      <c r="W70" s="1" t="s">
        <v>12</v>
      </c>
      <c r="X70" s="1" t="s">
        <v>12</v>
      </c>
      <c r="Y70" s="1" t="s">
        <v>13</v>
      </c>
      <c r="Z70" s="1" t="s">
        <v>13</v>
      </c>
      <c r="AA70" s="1" t="s">
        <v>935</v>
      </c>
      <c r="AB70" s="7" t="s">
        <v>937</v>
      </c>
      <c r="AC70" s="7" t="s">
        <v>937</v>
      </c>
      <c r="AD70" s="1" t="s">
        <v>936</v>
      </c>
      <c r="AE70" s="1" t="s">
        <v>936</v>
      </c>
      <c r="AF70" s="7" t="s">
        <v>937</v>
      </c>
      <c r="AG70" s="7" t="s">
        <v>937</v>
      </c>
      <c r="AH70" s="7" t="s">
        <v>937</v>
      </c>
      <c r="AI70" s="1" t="s">
        <v>936</v>
      </c>
      <c r="AJ70" s="7" t="s">
        <v>937</v>
      </c>
      <c r="AK70" s="1" t="s">
        <v>936</v>
      </c>
      <c r="AL70" s="1" t="s">
        <v>936</v>
      </c>
      <c r="AM70" s="1" t="s">
        <v>936</v>
      </c>
      <c r="AN70" s="1" t="s">
        <v>936</v>
      </c>
      <c r="AO70" s="1" t="s">
        <v>936</v>
      </c>
      <c r="AP70" s="1" t="s">
        <v>936</v>
      </c>
      <c r="AQ70" s="7" t="s">
        <v>937</v>
      </c>
      <c r="AR70" s="1" t="s">
        <v>936</v>
      </c>
      <c r="AS70" s="1" t="s">
        <v>952</v>
      </c>
      <c r="AT70" s="1" t="s">
        <v>954</v>
      </c>
      <c r="AU70" s="1" t="s">
        <v>952</v>
      </c>
      <c r="AV70" s="1" t="s">
        <v>954</v>
      </c>
      <c r="AW70" s="1" t="s">
        <v>955</v>
      </c>
      <c r="AX70" s="1" t="s">
        <v>954</v>
      </c>
      <c r="AY70" s="1" t="s">
        <v>952</v>
      </c>
      <c r="AZ70" s="1" t="s">
        <v>951</v>
      </c>
      <c r="BA70" s="1" t="s">
        <v>951</v>
      </c>
      <c r="BB70" s="1" t="s">
        <v>952</v>
      </c>
      <c r="BC70" s="1" t="s">
        <v>954</v>
      </c>
      <c r="BD70" s="1" t="s">
        <v>955</v>
      </c>
      <c r="BE70" s="1" t="s">
        <v>952</v>
      </c>
      <c r="BF70" s="1" t="s">
        <v>952</v>
      </c>
      <c r="BG70" s="1" t="s">
        <v>952</v>
      </c>
      <c r="BH70" s="1" t="s">
        <v>951</v>
      </c>
      <c r="BI70" s="1" t="s">
        <v>951</v>
      </c>
      <c r="BJ70" s="1" t="s">
        <v>952</v>
      </c>
      <c r="BK70" s="1" t="s">
        <v>951</v>
      </c>
      <c r="BL70" s="1" t="s">
        <v>951</v>
      </c>
      <c r="BM70" s="38" t="s">
        <v>106</v>
      </c>
      <c r="BN70" s="7" t="s">
        <v>965</v>
      </c>
      <c r="BO70" s="1" t="s">
        <v>31</v>
      </c>
      <c r="BP70" s="1" t="s">
        <v>24</v>
      </c>
      <c r="BQ70" s="1" t="s">
        <v>24</v>
      </c>
      <c r="BR70" s="19" t="s">
        <v>67</v>
      </c>
      <c r="BS70" s="1" t="s">
        <v>24</v>
      </c>
      <c r="BT70" s="38" t="s">
        <v>129</v>
      </c>
    </row>
    <row r="71" spans="1:72" ht="14.25" customHeight="1" x14ac:dyDescent="0.3">
      <c r="A71" s="2">
        <v>44782.130254629628</v>
      </c>
      <c r="B71" s="1" t="s">
        <v>8</v>
      </c>
      <c r="C71" s="1" t="s">
        <v>431</v>
      </c>
      <c r="D71" s="1" t="s">
        <v>432</v>
      </c>
      <c r="E71" s="1" t="s">
        <v>77</v>
      </c>
      <c r="F71" s="1" t="s">
        <v>439</v>
      </c>
      <c r="G71" s="7" t="s">
        <v>924</v>
      </c>
      <c r="H71" s="1" t="s">
        <v>447</v>
      </c>
      <c r="I71" s="1" t="s">
        <v>130</v>
      </c>
      <c r="J71" s="1" t="s">
        <v>459</v>
      </c>
      <c r="K71" s="1" t="s">
        <v>467</v>
      </c>
      <c r="L71" s="1" t="s">
        <v>473</v>
      </c>
      <c r="M71" s="1">
        <v>1</v>
      </c>
      <c r="N71" s="1">
        <v>8</v>
      </c>
      <c r="O71" s="1" t="s">
        <v>131</v>
      </c>
      <c r="P71" s="1" t="s">
        <v>117</v>
      </c>
      <c r="Q71" s="1">
        <v>4</v>
      </c>
      <c r="R71" s="1" t="s">
        <v>13</v>
      </c>
      <c r="S71" s="1" t="s">
        <v>13</v>
      </c>
      <c r="T71" s="1" t="s">
        <v>13</v>
      </c>
      <c r="U71" s="1" t="s">
        <v>13</v>
      </c>
      <c r="V71" s="1" t="s">
        <v>13</v>
      </c>
      <c r="W71" s="1" t="s">
        <v>29</v>
      </c>
      <c r="X71" s="1" t="s">
        <v>13</v>
      </c>
      <c r="Y71" s="1" t="s">
        <v>13</v>
      </c>
      <c r="Z71" s="1" t="s">
        <v>13</v>
      </c>
      <c r="AA71" s="7" t="s">
        <v>937</v>
      </c>
      <c r="AB71" s="7" t="s">
        <v>937</v>
      </c>
      <c r="AC71" s="7" t="s">
        <v>937</v>
      </c>
      <c r="AD71" s="1" t="s">
        <v>936</v>
      </c>
      <c r="AE71" s="7" t="s">
        <v>937</v>
      </c>
      <c r="AF71" s="7" t="s">
        <v>937</v>
      </c>
      <c r="AG71" s="1" t="s">
        <v>936</v>
      </c>
      <c r="AH71" s="1" t="s">
        <v>936</v>
      </c>
      <c r="AI71" s="1" t="s">
        <v>936</v>
      </c>
      <c r="AJ71" s="7" t="s">
        <v>937</v>
      </c>
      <c r="AK71" s="7" t="s">
        <v>937</v>
      </c>
      <c r="AL71" s="1" t="s">
        <v>936</v>
      </c>
      <c r="AM71" s="1" t="s">
        <v>936</v>
      </c>
      <c r="AN71" s="1" t="s">
        <v>935</v>
      </c>
      <c r="AO71" s="1" t="s">
        <v>936</v>
      </c>
      <c r="AP71" s="1" t="s">
        <v>936</v>
      </c>
      <c r="AQ71" s="7" t="s">
        <v>937</v>
      </c>
      <c r="AR71" s="1" t="s">
        <v>935</v>
      </c>
      <c r="AS71" s="1" t="s">
        <v>952</v>
      </c>
      <c r="AT71" s="1" t="s">
        <v>954</v>
      </c>
      <c r="AU71" s="1" t="s">
        <v>954</v>
      </c>
      <c r="AV71" s="1" t="s">
        <v>953</v>
      </c>
      <c r="AW71" s="1" t="s">
        <v>955</v>
      </c>
      <c r="AX71" s="1" t="s">
        <v>954</v>
      </c>
      <c r="AY71" s="1" t="s">
        <v>954</v>
      </c>
      <c r="AZ71" s="1" t="s">
        <v>952</v>
      </c>
      <c r="BA71" s="1" t="s">
        <v>952</v>
      </c>
      <c r="BB71" s="1" t="s">
        <v>952</v>
      </c>
      <c r="BC71" s="1" t="s">
        <v>954</v>
      </c>
      <c r="BD71" s="1" t="s">
        <v>954</v>
      </c>
      <c r="BE71" s="1" t="s">
        <v>951</v>
      </c>
      <c r="BF71" s="1" t="s">
        <v>952</v>
      </c>
      <c r="BG71" s="1" t="s">
        <v>954</v>
      </c>
      <c r="BH71" s="1" t="s">
        <v>955</v>
      </c>
      <c r="BI71" s="1" t="s">
        <v>952</v>
      </c>
      <c r="BJ71" s="1" t="s">
        <v>952</v>
      </c>
      <c r="BK71" s="1" t="s">
        <v>954</v>
      </c>
      <c r="BL71" s="1" t="s">
        <v>954</v>
      </c>
      <c r="BM71" s="38" t="s">
        <v>59</v>
      </c>
      <c r="BN71" s="7" t="s">
        <v>965</v>
      </c>
      <c r="BO71" s="1" t="s">
        <v>24</v>
      </c>
      <c r="BP71" s="1" t="s">
        <v>31</v>
      </c>
      <c r="BQ71" s="1" t="s">
        <v>24</v>
      </c>
      <c r="BR71" s="19" t="s">
        <v>41</v>
      </c>
      <c r="BS71" s="1" t="s">
        <v>24</v>
      </c>
      <c r="BT71" s="38" t="s">
        <v>76</v>
      </c>
    </row>
    <row r="72" spans="1:72" ht="14.25" customHeight="1" x14ac:dyDescent="0.3">
      <c r="A72" s="2">
        <v>44782.133946759262</v>
      </c>
      <c r="B72" s="1" t="s">
        <v>8</v>
      </c>
      <c r="C72" s="1" t="s">
        <v>431</v>
      </c>
      <c r="D72" s="1" t="s">
        <v>434</v>
      </c>
      <c r="E72" s="1" t="s">
        <v>72</v>
      </c>
      <c r="F72" s="1" t="s">
        <v>437</v>
      </c>
      <c r="G72" s="7" t="s">
        <v>928</v>
      </c>
      <c r="H72" s="1" t="s">
        <v>450</v>
      </c>
      <c r="I72" s="1" t="s">
        <v>132</v>
      </c>
      <c r="J72" s="1" t="s">
        <v>459</v>
      </c>
      <c r="K72" s="1" t="s">
        <v>468</v>
      </c>
      <c r="L72" s="1" t="s">
        <v>473</v>
      </c>
      <c r="M72" s="1">
        <v>1</v>
      </c>
      <c r="N72" s="1">
        <v>21</v>
      </c>
      <c r="O72" s="1" t="s">
        <v>34</v>
      </c>
      <c r="P72" s="1" t="s">
        <v>117</v>
      </c>
      <c r="Q72" s="1">
        <v>5</v>
      </c>
      <c r="R72" s="1" t="s">
        <v>13</v>
      </c>
      <c r="S72" s="1" t="s">
        <v>12</v>
      </c>
      <c r="T72" s="1" t="s">
        <v>12</v>
      </c>
      <c r="U72" s="1" t="s">
        <v>12</v>
      </c>
      <c r="V72" s="1" t="s">
        <v>12</v>
      </c>
      <c r="W72" s="1" t="s">
        <v>29</v>
      </c>
      <c r="X72" s="1" t="s">
        <v>29</v>
      </c>
      <c r="Y72" s="1" t="s">
        <v>29</v>
      </c>
      <c r="Z72" s="1" t="s">
        <v>13</v>
      </c>
      <c r="AA72" s="1" t="s">
        <v>935</v>
      </c>
      <c r="AB72" s="1" t="s">
        <v>938</v>
      </c>
      <c r="AC72" s="1" t="s">
        <v>936</v>
      </c>
      <c r="AD72" s="1" t="s">
        <v>936</v>
      </c>
      <c r="AE72" s="1" t="s">
        <v>936</v>
      </c>
      <c r="AF72" s="7" t="s">
        <v>937</v>
      </c>
      <c r="AG72" s="1" t="s">
        <v>936</v>
      </c>
      <c r="AH72" s="1" t="s">
        <v>936</v>
      </c>
      <c r="AI72" s="7" t="s">
        <v>937</v>
      </c>
      <c r="AJ72" s="1" t="s">
        <v>938</v>
      </c>
      <c r="AK72" s="1" t="s">
        <v>938</v>
      </c>
      <c r="AL72" s="1" t="s">
        <v>938</v>
      </c>
      <c r="AM72" s="1" t="s">
        <v>938</v>
      </c>
      <c r="AN72" s="1" t="s">
        <v>938</v>
      </c>
      <c r="AO72" s="1" t="s">
        <v>938</v>
      </c>
      <c r="AP72" s="1" t="s">
        <v>938</v>
      </c>
      <c r="AQ72" s="7" t="s">
        <v>937</v>
      </c>
      <c r="AR72" s="1" t="s">
        <v>938</v>
      </c>
      <c r="AS72" s="1" t="s">
        <v>955</v>
      </c>
      <c r="AT72" s="1" t="s">
        <v>952</v>
      </c>
      <c r="AU72" s="1" t="s">
        <v>955</v>
      </c>
      <c r="AV72" s="1" t="s">
        <v>955</v>
      </c>
      <c r="AW72" s="1" t="s">
        <v>955</v>
      </c>
      <c r="AX72" s="1" t="s">
        <v>955</v>
      </c>
      <c r="AY72" s="1" t="s">
        <v>955</v>
      </c>
      <c r="AZ72" s="1" t="s">
        <v>955</v>
      </c>
      <c r="BA72" s="1" t="s">
        <v>955</v>
      </c>
      <c r="BB72" s="1" t="s">
        <v>953</v>
      </c>
      <c r="BC72" s="1" t="s">
        <v>955</v>
      </c>
      <c r="BD72" s="1" t="s">
        <v>955</v>
      </c>
      <c r="BE72" s="1" t="s">
        <v>952</v>
      </c>
      <c r="BF72" s="1" t="s">
        <v>954</v>
      </c>
      <c r="BG72" s="1" t="s">
        <v>954</v>
      </c>
      <c r="BH72" s="1" t="s">
        <v>955</v>
      </c>
      <c r="BI72" s="1" t="s">
        <v>954</v>
      </c>
      <c r="BJ72" s="1" t="s">
        <v>955</v>
      </c>
      <c r="BK72" s="1" t="s">
        <v>955</v>
      </c>
      <c r="BL72" s="1" t="s">
        <v>955</v>
      </c>
      <c r="BM72" s="38" t="s">
        <v>93</v>
      </c>
      <c r="BN72" s="7" t="s">
        <v>965</v>
      </c>
      <c r="BO72" s="1" t="s">
        <v>24</v>
      </c>
      <c r="BP72" s="1" t="s">
        <v>24</v>
      </c>
      <c r="BQ72" s="1" t="s">
        <v>24</v>
      </c>
      <c r="BS72" s="1" t="s">
        <v>24</v>
      </c>
      <c r="BT72" s="38" t="s">
        <v>133</v>
      </c>
    </row>
    <row r="73" spans="1:72" ht="14.25" customHeight="1" x14ac:dyDescent="0.3">
      <c r="A73" s="2">
        <v>44782.196388888886</v>
      </c>
      <c r="B73" s="1" t="s">
        <v>8</v>
      </c>
      <c r="C73" s="1" t="s">
        <v>431</v>
      </c>
      <c r="D73" s="1" t="s">
        <v>432</v>
      </c>
      <c r="E73" s="1" t="s">
        <v>9</v>
      </c>
      <c r="F73" s="1" t="s">
        <v>437</v>
      </c>
      <c r="G73" s="7" t="s">
        <v>925</v>
      </c>
      <c r="H73" s="1" t="s">
        <v>446</v>
      </c>
      <c r="I73" s="1" t="s">
        <v>136</v>
      </c>
      <c r="J73" s="1" t="s">
        <v>460</v>
      </c>
      <c r="K73" s="1" t="s">
        <v>468</v>
      </c>
      <c r="L73" s="1" t="s">
        <v>473</v>
      </c>
      <c r="M73" s="1">
        <v>1</v>
      </c>
      <c r="N73" s="1">
        <v>28</v>
      </c>
      <c r="O73" s="1" t="s">
        <v>11</v>
      </c>
      <c r="P73" s="1" t="s">
        <v>117</v>
      </c>
      <c r="Q73" s="1">
        <v>4</v>
      </c>
      <c r="R73" s="1" t="s">
        <v>13</v>
      </c>
      <c r="S73" s="1" t="s">
        <v>13</v>
      </c>
      <c r="T73" s="1" t="s">
        <v>13</v>
      </c>
      <c r="U73" s="1" t="s">
        <v>12</v>
      </c>
      <c r="V73" s="1" t="s">
        <v>12</v>
      </c>
      <c r="W73" s="1" t="s">
        <v>12</v>
      </c>
      <c r="X73" s="1" t="s">
        <v>29</v>
      </c>
      <c r="Y73" s="1" t="s">
        <v>12</v>
      </c>
      <c r="Z73" s="1" t="s">
        <v>12</v>
      </c>
      <c r="AA73" s="1" t="s">
        <v>936</v>
      </c>
      <c r="AB73" s="1" t="s">
        <v>936</v>
      </c>
      <c r="AC73" s="1" t="s">
        <v>936</v>
      </c>
      <c r="AD73" s="1" t="s">
        <v>936</v>
      </c>
      <c r="AE73" s="1" t="s">
        <v>936</v>
      </c>
      <c r="AF73" s="1" t="s">
        <v>936</v>
      </c>
      <c r="AG73" s="1" t="s">
        <v>936</v>
      </c>
      <c r="AH73" s="1" t="s">
        <v>936</v>
      </c>
      <c r="AI73" s="1" t="s">
        <v>936</v>
      </c>
      <c r="AJ73" s="1" t="s">
        <v>936</v>
      </c>
      <c r="AK73" s="1" t="s">
        <v>936</v>
      </c>
      <c r="AL73" s="1" t="s">
        <v>935</v>
      </c>
      <c r="AM73" s="1" t="s">
        <v>935</v>
      </c>
      <c r="AN73" s="1" t="s">
        <v>935</v>
      </c>
      <c r="AO73" s="1" t="s">
        <v>935</v>
      </c>
      <c r="AP73" s="1" t="s">
        <v>936</v>
      </c>
      <c r="AQ73" s="1" t="s">
        <v>936</v>
      </c>
      <c r="AR73" s="1" t="s">
        <v>935</v>
      </c>
      <c r="AS73" s="1" t="s">
        <v>954</v>
      </c>
      <c r="AT73" s="1" t="s">
        <v>952</v>
      </c>
      <c r="AU73" s="1" t="s">
        <v>954</v>
      </c>
      <c r="AV73" s="1" t="s">
        <v>952</v>
      </c>
      <c r="AW73" s="1" t="s">
        <v>954</v>
      </c>
      <c r="AX73" s="1" t="s">
        <v>952</v>
      </c>
      <c r="AY73" s="1" t="s">
        <v>952</v>
      </c>
      <c r="AZ73" s="1" t="s">
        <v>952</v>
      </c>
      <c r="BA73" s="1" t="s">
        <v>952</v>
      </c>
      <c r="BB73" s="1" t="s">
        <v>952</v>
      </c>
      <c r="BC73" s="1" t="s">
        <v>954</v>
      </c>
      <c r="BD73" s="1" t="s">
        <v>955</v>
      </c>
      <c r="BE73" s="1" t="s">
        <v>951</v>
      </c>
      <c r="BF73" s="1" t="s">
        <v>952</v>
      </c>
      <c r="BG73" s="1" t="s">
        <v>954</v>
      </c>
      <c r="BH73" s="1" t="s">
        <v>952</v>
      </c>
      <c r="BI73" s="1" t="s">
        <v>952</v>
      </c>
      <c r="BJ73" s="1" t="s">
        <v>952</v>
      </c>
      <c r="BK73" s="1" t="s">
        <v>954</v>
      </c>
      <c r="BL73" s="1" t="s">
        <v>954</v>
      </c>
      <c r="BM73" s="38" t="s">
        <v>106</v>
      </c>
      <c r="BN73" s="7" t="s">
        <v>965</v>
      </c>
      <c r="BO73" s="1" t="s">
        <v>31</v>
      </c>
      <c r="BP73" s="1" t="s">
        <v>31</v>
      </c>
      <c r="BQ73" s="1" t="s">
        <v>24</v>
      </c>
      <c r="BS73" s="1" t="s">
        <v>24</v>
      </c>
      <c r="BT73" s="38" t="s">
        <v>137</v>
      </c>
    </row>
    <row r="74" spans="1:72" ht="14.25" customHeight="1" x14ac:dyDescent="0.3">
      <c r="A74" s="2">
        <v>44782.208564814813</v>
      </c>
      <c r="B74" s="1" t="s">
        <v>8</v>
      </c>
      <c r="C74" s="1" t="s">
        <v>431</v>
      </c>
      <c r="D74" s="1" t="s">
        <v>433</v>
      </c>
      <c r="E74" s="1" t="s">
        <v>9</v>
      </c>
      <c r="F74" s="1" t="s">
        <v>437</v>
      </c>
      <c r="G74" s="7" t="s">
        <v>925</v>
      </c>
      <c r="H74" s="1" t="s">
        <v>447</v>
      </c>
      <c r="I74" s="1" t="s">
        <v>138</v>
      </c>
      <c r="J74" s="1" t="s">
        <v>459</v>
      </c>
      <c r="K74" s="1" t="s">
        <v>468</v>
      </c>
      <c r="L74" s="1" t="s">
        <v>473</v>
      </c>
      <c r="M74" s="1">
        <v>1</v>
      </c>
      <c r="N74" s="1">
        <v>1</v>
      </c>
      <c r="O74" s="1" t="s">
        <v>11</v>
      </c>
      <c r="P74" s="1" t="s">
        <v>117</v>
      </c>
      <c r="Q74" s="1">
        <v>4</v>
      </c>
      <c r="R74" s="1" t="s">
        <v>13</v>
      </c>
      <c r="S74" s="1" t="s">
        <v>13</v>
      </c>
      <c r="T74" s="1" t="s">
        <v>13</v>
      </c>
      <c r="U74" s="1" t="s">
        <v>12</v>
      </c>
      <c r="V74" s="1" t="s">
        <v>12</v>
      </c>
      <c r="W74" s="1" t="s">
        <v>12</v>
      </c>
      <c r="X74" s="1" t="s">
        <v>13</v>
      </c>
      <c r="Y74" s="1" t="s">
        <v>13</v>
      </c>
      <c r="Z74" s="1" t="s">
        <v>12</v>
      </c>
      <c r="AA74" s="1" t="s">
        <v>936</v>
      </c>
      <c r="AB74" s="1" t="s">
        <v>938</v>
      </c>
      <c r="AC74" s="1" t="s">
        <v>938</v>
      </c>
      <c r="AD74" s="1" t="s">
        <v>936</v>
      </c>
      <c r="AE74" s="1" t="s">
        <v>936</v>
      </c>
      <c r="AF74" s="1" t="s">
        <v>936</v>
      </c>
      <c r="AG74" s="1" t="s">
        <v>938</v>
      </c>
      <c r="AH74" s="1" t="s">
        <v>936</v>
      </c>
      <c r="AI74" s="1" t="s">
        <v>936</v>
      </c>
      <c r="AJ74" s="1" t="s">
        <v>936</v>
      </c>
      <c r="AK74" s="1" t="s">
        <v>938</v>
      </c>
      <c r="AL74" s="1" t="s">
        <v>935</v>
      </c>
      <c r="AM74" s="1" t="s">
        <v>936</v>
      </c>
      <c r="AN74" s="1" t="s">
        <v>935</v>
      </c>
      <c r="AO74" s="1" t="s">
        <v>936</v>
      </c>
      <c r="AP74" s="1" t="s">
        <v>938</v>
      </c>
      <c r="AQ74" s="1" t="s">
        <v>936</v>
      </c>
      <c r="AR74" s="1" t="s">
        <v>935</v>
      </c>
      <c r="AS74" s="1" t="s">
        <v>952</v>
      </c>
      <c r="AT74" s="1" t="s">
        <v>952</v>
      </c>
      <c r="AU74" s="1" t="s">
        <v>952</v>
      </c>
      <c r="AV74" s="1" t="s">
        <v>952</v>
      </c>
      <c r="AW74" s="1" t="s">
        <v>952</v>
      </c>
      <c r="AX74" s="1" t="s">
        <v>951</v>
      </c>
      <c r="AY74" s="1" t="s">
        <v>954</v>
      </c>
      <c r="AZ74" s="1" t="s">
        <v>953</v>
      </c>
      <c r="BA74" s="1" t="s">
        <v>951</v>
      </c>
      <c r="BB74" s="1" t="s">
        <v>951</v>
      </c>
      <c r="BC74" s="1" t="s">
        <v>954</v>
      </c>
      <c r="BD74" s="1" t="s">
        <v>953</v>
      </c>
      <c r="BE74" s="1" t="s">
        <v>953</v>
      </c>
      <c r="BF74" s="1" t="s">
        <v>952</v>
      </c>
      <c r="BG74" s="1" t="s">
        <v>954</v>
      </c>
      <c r="BH74" s="1" t="s">
        <v>955</v>
      </c>
      <c r="BI74" s="1" t="s">
        <v>952</v>
      </c>
      <c r="BJ74" s="1" t="s">
        <v>951</v>
      </c>
      <c r="BK74" s="1" t="s">
        <v>952</v>
      </c>
      <c r="BL74" s="1" t="s">
        <v>952</v>
      </c>
      <c r="BM74" s="38" t="s">
        <v>139</v>
      </c>
      <c r="BN74" s="7" t="s">
        <v>965</v>
      </c>
      <c r="BO74" s="1" t="s">
        <v>24</v>
      </c>
      <c r="BP74" s="1" t="s">
        <v>31</v>
      </c>
      <c r="BQ74" s="1" t="s">
        <v>24</v>
      </c>
      <c r="BR74" s="19" t="s">
        <v>25</v>
      </c>
      <c r="BS74" s="1" t="s">
        <v>24</v>
      </c>
      <c r="BT74" s="38" t="s">
        <v>115</v>
      </c>
    </row>
    <row r="75" spans="1:72" ht="14.25" customHeight="1" x14ac:dyDescent="0.3">
      <c r="A75" s="2">
        <v>44782.221782407411</v>
      </c>
      <c r="B75" s="1" t="s">
        <v>8</v>
      </c>
      <c r="C75" s="1" t="s">
        <v>431</v>
      </c>
      <c r="D75" s="1" t="s">
        <v>434</v>
      </c>
      <c r="E75" s="1" t="s">
        <v>77</v>
      </c>
      <c r="F75" s="1" t="s">
        <v>439</v>
      </c>
      <c r="G75" s="7" t="s">
        <v>924</v>
      </c>
      <c r="H75" s="1" t="s">
        <v>448</v>
      </c>
      <c r="I75" s="1" t="s">
        <v>140</v>
      </c>
      <c r="J75" s="1" t="s">
        <v>460</v>
      </c>
      <c r="K75" s="1" t="s">
        <v>467</v>
      </c>
      <c r="L75" s="1" t="s">
        <v>473</v>
      </c>
      <c r="M75" s="1">
        <v>1</v>
      </c>
      <c r="N75" s="1">
        <v>25</v>
      </c>
      <c r="O75" s="1" t="s">
        <v>11</v>
      </c>
      <c r="P75" s="1" t="s">
        <v>117</v>
      </c>
      <c r="Q75" s="1">
        <v>3</v>
      </c>
      <c r="R75" s="1" t="s">
        <v>13</v>
      </c>
      <c r="S75" s="1" t="s">
        <v>13</v>
      </c>
      <c r="T75" s="1" t="s">
        <v>13</v>
      </c>
      <c r="U75" s="1" t="s">
        <v>12</v>
      </c>
      <c r="V75" s="1" t="s">
        <v>12</v>
      </c>
      <c r="W75" s="1" t="s">
        <v>13</v>
      </c>
      <c r="X75" s="1" t="s">
        <v>13</v>
      </c>
      <c r="Y75" s="1" t="s">
        <v>13</v>
      </c>
      <c r="Z75" s="1" t="s">
        <v>13</v>
      </c>
      <c r="AA75" s="7" t="s">
        <v>937</v>
      </c>
      <c r="AB75" s="7" t="s">
        <v>937</v>
      </c>
      <c r="AC75" s="7" t="s">
        <v>937</v>
      </c>
      <c r="AD75" s="1" t="s">
        <v>935</v>
      </c>
      <c r="AE75" s="7" t="s">
        <v>937</v>
      </c>
      <c r="AF75" s="7" t="s">
        <v>937</v>
      </c>
      <c r="AG75" s="1" t="s">
        <v>936</v>
      </c>
      <c r="AH75" s="1" t="s">
        <v>936</v>
      </c>
      <c r="AI75" s="7" t="s">
        <v>937</v>
      </c>
      <c r="AJ75" s="1" t="s">
        <v>936</v>
      </c>
      <c r="AK75" s="1" t="s">
        <v>936</v>
      </c>
      <c r="AL75" s="1" t="s">
        <v>936</v>
      </c>
      <c r="AM75" s="1" t="s">
        <v>936</v>
      </c>
      <c r="AN75" s="1" t="s">
        <v>935</v>
      </c>
      <c r="AO75" s="1" t="s">
        <v>936</v>
      </c>
      <c r="AP75" s="1" t="s">
        <v>936</v>
      </c>
      <c r="AQ75" s="1" t="s">
        <v>936</v>
      </c>
      <c r="AR75" s="1" t="s">
        <v>935</v>
      </c>
      <c r="AS75" s="1" t="s">
        <v>952</v>
      </c>
      <c r="AT75" s="1" t="s">
        <v>952</v>
      </c>
      <c r="AU75" s="1" t="s">
        <v>952</v>
      </c>
      <c r="AV75" s="1" t="s">
        <v>952</v>
      </c>
      <c r="AW75" s="1" t="s">
        <v>955</v>
      </c>
      <c r="AX75" s="1" t="s">
        <v>952</v>
      </c>
      <c r="AY75" s="1" t="s">
        <v>955</v>
      </c>
      <c r="AZ75" s="1" t="s">
        <v>955</v>
      </c>
      <c r="BA75" s="1" t="s">
        <v>951</v>
      </c>
      <c r="BB75" s="1" t="s">
        <v>952</v>
      </c>
      <c r="BC75" s="1" t="s">
        <v>952</v>
      </c>
      <c r="BD75" s="1" t="s">
        <v>955</v>
      </c>
      <c r="BE75" s="1" t="s">
        <v>952</v>
      </c>
      <c r="BF75" s="1" t="s">
        <v>955</v>
      </c>
      <c r="BG75" s="1" t="s">
        <v>954</v>
      </c>
      <c r="BH75" s="1" t="s">
        <v>952</v>
      </c>
      <c r="BI75" s="1" t="s">
        <v>952</v>
      </c>
      <c r="BJ75" s="1" t="s">
        <v>955</v>
      </c>
      <c r="BK75" s="1" t="s">
        <v>952</v>
      </c>
      <c r="BL75" s="1" t="s">
        <v>951</v>
      </c>
      <c r="BM75" s="38" t="s">
        <v>59</v>
      </c>
      <c r="BN75" s="7" t="s">
        <v>965</v>
      </c>
      <c r="BO75" s="1" t="s">
        <v>31</v>
      </c>
      <c r="BP75" s="1" t="s">
        <v>31</v>
      </c>
      <c r="BQ75" s="1" t="s">
        <v>24</v>
      </c>
      <c r="BR75" s="19" t="s">
        <v>41</v>
      </c>
      <c r="BS75" s="1" t="s">
        <v>24</v>
      </c>
      <c r="BT75" s="38" t="s">
        <v>47</v>
      </c>
    </row>
    <row r="76" spans="1:72" ht="14.25" customHeight="1" x14ac:dyDescent="0.3">
      <c r="A76" s="2">
        <v>44782.224270833336</v>
      </c>
      <c r="B76" s="1" t="s">
        <v>8</v>
      </c>
      <c r="C76" s="1" t="s">
        <v>431</v>
      </c>
      <c r="D76" s="1" t="s">
        <v>433</v>
      </c>
      <c r="E76" s="1" t="s">
        <v>72</v>
      </c>
      <c r="F76" s="1" t="s">
        <v>438</v>
      </c>
      <c r="G76" s="7" t="s">
        <v>928</v>
      </c>
      <c r="H76" s="1" t="s">
        <v>449</v>
      </c>
      <c r="I76" s="1" t="s">
        <v>141</v>
      </c>
      <c r="J76" s="1" t="s">
        <v>462</v>
      </c>
      <c r="K76" s="1" t="s">
        <v>468</v>
      </c>
      <c r="L76" s="1" t="s">
        <v>473</v>
      </c>
      <c r="M76" s="1">
        <v>15</v>
      </c>
      <c r="N76" s="1">
        <v>450</v>
      </c>
      <c r="O76" s="1" t="s">
        <v>142</v>
      </c>
      <c r="P76" s="1" t="s">
        <v>117</v>
      </c>
      <c r="Q76" s="1">
        <v>3</v>
      </c>
      <c r="R76" s="1" t="s">
        <v>12</v>
      </c>
      <c r="S76" s="1" t="s">
        <v>12</v>
      </c>
      <c r="T76" s="1" t="s">
        <v>12</v>
      </c>
      <c r="U76" s="1" t="s">
        <v>29</v>
      </c>
      <c r="V76" s="1" t="s">
        <v>29</v>
      </c>
      <c r="W76" s="1" t="s">
        <v>29</v>
      </c>
      <c r="X76" s="1" t="s">
        <v>12</v>
      </c>
      <c r="Y76" s="1" t="s">
        <v>29</v>
      </c>
      <c r="Z76" s="1" t="s">
        <v>29</v>
      </c>
      <c r="AA76" s="1" t="s">
        <v>935</v>
      </c>
      <c r="AB76" s="7" t="s">
        <v>937</v>
      </c>
      <c r="AC76" s="1" t="s">
        <v>936</v>
      </c>
      <c r="AD76" s="1" t="s">
        <v>936</v>
      </c>
      <c r="AE76" s="1" t="s">
        <v>936</v>
      </c>
      <c r="AF76" s="1" t="s">
        <v>936</v>
      </c>
      <c r="AG76" s="1" t="s">
        <v>938</v>
      </c>
      <c r="AH76" s="1" t="s">
        <v>938</v>
      </c>
      <c r="AI76" s="1" t="s">
        <v>938</v>
      </c>
      <c r="AJ76" s="7" t="s">
        <v>937</v>
      </c>
      <c r="AK76" s="1" t="s">
        <v>935</v>
      </c>
      <c r="AL76" s="1" t="s">
        <v>935</v>
      </c>
      <c r="AM76" s="1" t="s">
        <v>935</v>
      </c>
      <c r="AN76" s="1" t="s">
        <v>935</v>
      </c>
      <c r="AO76" s="1" t="s">
        <v>935</v>
      </c>
      <c r="AP76" s="1" t="s">
        <v>936</v>
      </c>
      <c r="AQ76" s="7" t="s">
        <v>937</v>
      </c>
      <c r="AR76" s="1" t="s">
        <v>935</v>
      </c>
      <c r="AS76" s="1" t="s">
        <v>954</v>
      </c>
      <c r="AT76" s="1" t="s">
        <v>952</v>
      </c>
      <c r="AU76" s="1" t="s">
        <v>955</v>
      </c>
      <c r="AV76" s="1" t="s">
        <v>955</v>
      </c>
      <c r="AW76" s="1" t="s">
        <v>955</v>
      </c>
      <c r="AX76" s="1" t="s">
        <v>954</v>
      </c>
      <c r="AY76" s="1" t="s">
        <v>952</v>
      </c>
      <c r="AZ76" s="1" t="s">
        <v>955</v>
      </c>
      <c r="BA76" s="1" t="s">
        <v>955</v>
      </c>
      <c r="BB76" s="1" t="s">
        <v>952</v>
      </c>
      <c r="BC76" s="1" t="s">
        <v>955</v>
      </c>
      <c r="BD76" s="1" t="s">
        <v>955</v>
      </c>
      <c r="BE76" s="1" t="s">
        <v>955</v>
      </c>
      <c r="BF76" s="1" t="s">
        <v>955</v>
      </c>
      <c r="BG76" s="1" t="s">
        <v>955</v>
      </c>
      <c r="BH76" s="1" t="s">
        <v>955</v>
      </c>
      <c r="BI76" s="1" t="s">
        <v>952</v>
      </c>
      <c r="BJ76" s="1" t="s">
        <v>954</v>
      </c>
      <c r="BK76" s="1" t="s">
        <v>955</v>
      </c>
      <c r="BL76" s="1" t="s">
        <v>955</v>
      </c>
      <c r="BM76" s="38" t="s">
        <v>143</v>
      </c>
      <c r="BN76" s="7" t="s">
        <v>965</v>
      </c>
      <c r="BO76" s="1" t="s">
        <v>31</v>
      </c>
      <c r="BP76" s="1" t="s">
        <v>31</v>
      </c>
      <c r="BQ76" s="1" t="s">
        <v>24</v>
      </c>
      <c r="BR76" s="19" t="s">
        <v>144</v>
      </c>
      <c r="BS76" s="1" t="s">
        <v>24</v>
      </c>
      <c r="BT76" s="38" t="s">
        <v>145</v>
      </c>
    </row>
    <row r="77" spans="1:72" ht="14.25" customHeight="1" x14ac:dyDescent="0.3">
      <c r="A77" s="2">
        <v>44782.229143518518</v>
      </c>
      <c r="B77" s="1" t="s">
        <v>8</v>
      </c>
      <c r="C77" s="1" t="s">
        <v>431</v>
      </c>
      <c r="D77" s="1" t="s">
        <v>432</v>
      </c>
      <c r="E77" s="1" t="s">
        <v>9</v>
      </c>
      <c r="F77" s="1" t="s">
        <v>437</v>
      </c>
      <c r="G77" s="7" t="s">
        <v>926</v>
      </c>
      <c r="H77" s="1" t="s">
        <v>446</v>
      </c>
      <c r="I77" s="1" t="s">
        <v>146</v>
      </c>
      <c r="J77" s="1" t="s">
        <v>459</v>
      </c>
      <c r="K77" s="1" t="s">
        <v>467</v>
      </c>
      <c r="L77" s="1" t="s">
        <v>473</v>
      </c>
      <c r="M77" s="1">
        <v>1</v>
      </c>
      <c r="N77" s="1">
        <v>18</v>
      </c>
      <c r="O77" s="1" t="s">
        <v>34</v>
      </c>
      <c r="P77" s="1" t="s">
        <v>117</v>
      </c>
      <c r="Q77" s="1">
        <v>3</v>
      </c>
      <c r="R77" s="1" t="s">
        <v>12</v>
      </c>
      <c r="S77" s="1" t="s">
        <v>12</v>
      </c>
      <c r="T77" s="1" t="s">
        <v>12</v>
      </c>
      <c r="U77" s="1" t="s">
        <v>29</v>
      </c>
      <c r="V77" s="1" t="s">
        <v>12</v>
      </c>
      <c r="W77" s="1" t="s">
        <v>29</v>
      </c>
      <c r="X77" s="1" t="s">
        <v>39</v>
      </c>
      <c r="Y77" s="1" t="s">
        <v>39</v>
      </c>
      <c r="Z77" s="1" t="s">
        <v>12</v>
      </c>
      <c r="AA77" s="1" t="s">
        <v>935</v>
      </c>
      <c r="AB77" s="7" t="s">
        <v>937</v>
      </c>
      <c r="AC77" s="7" t="s">
        <v>937</v>
      </c>
      <c r="AD77" s="7" t="s">
        <v>937</v>
      </c>
      <c r="AE77" s="7" t="s">
        <v>937</v>
      </c>
      <c r="AF77" s="7" t="s">
        <v>937</v>
      </c>
      <c r="AG77" s="7" t="s">
        <v>937</v>
      </c>
      <c r="AH77" s="1" t="s">
        <v>936</v>
      </c>
      <c r="AI77" s="1" t="s">
        <v>936</v>
      </c>
      <c r="AJ77" s="1" t="s">
        <v>936</v>
      </c>
      <c r="AK77" s="1" t="s">
        <v>936</v>
      </c>
      <c r="AL77" s="1" t="s">
        <v>936</v>
      </c>
      <c r="AM77" s="7" t="s">
        <v>937</v>
      </c>
      <c r="AN77" s="1" t="s">
        <v>936</v>
      </c>
      <c r="AO77" s="1" t="s">
        <v>936</v>
      </c>
      <c r="AP77" s="1" t="s">
        <v>935</v>
      </c>
      <c r="AQ77" s="1" t="s">
        <v>938</v>
      </c>
      <c r="AR77" s="1" t="s">
        <v>938</v>
      </c>
      <c r="AS77" s="1" t="s">
        <v>955</v>
      </c>
      <c r="AT77" s="1" t="s">
        <v>955</v>
      </c>
      <c r="AU77" s="1" t="s">
        <v>955</v>
      </c>
      <c r="AV77" s="1" t="s">
        <v>955</v>
      </c>
      <c r="AW77" s="1" t="s">
        <v>955</v>
      </c>
      <c r="AX77" s="1" t="s">
        <v>955</v>
      </c>
      <c r="AY77" s="1" t="s">
        <v>953</v>
      </c>
      <c r="AZ77" s="1" t="s">
        <v>953</v>
      </c>
      <c r="BA77" s="1" t="s">
        <v>953</v>
      </c>
      <c r="BB77" s="1" t="s">
        <v>955</v>
      </c>
      <c r="BC77" s="1" t="s">
        <v>955</v>
      </c>
      <c r="BD77" s="1" t="s">
        <v>955</v>
      </c>
      <c r="BE77" s="1" t="s">
        <v>955</v>
      </c>
      <c r="BF77" s="1" t="s">
        <v>955</v>
      </c>
      <c r="BG77" s="1" t="s">
        <v>955</v>
      </c>
      <c r="BH77" s="1" t="s">
        <v>955</v>
      </c>
      <c r="BI77" s="1" t="s">
        <v>955</v>
      </c>
      <c r="BJ77" s="1" t="s">
        <v>951</v>
      </c>
      <c r="BK77" s="1" t="s">
        <v>955</v>
      </c>
      <c r="BL77" s="1" t="s">
        <v>955</v>
      </c>
      <c r="BM77" s="38" t="s">
        <v>40</v>
      </c>
      <c r="BN77" s="7" t="s">
        <v>965</v>
      </c>
      <c r="BO77" s="1" t="s">
        <v>24</v>
      </c>
      <c r="BP77" s="1" t="s">
        <v>24</v>
      </c>
      <c r="BQ77" s="1" t="s">
        <v>24</v>
      </c>
      <c r="BR77" s="19" t="s">
        <v>64</v>
      </c>
      <c r="BS77" s="1" t="s">
        <v>24</v>
      </c>
      <c r="BT77" s="38" t="s">
        <v>147</v>
      </c>
    </row>
    <row r="78" spans="1:72" ht="14.25" customHeight="1" x14ac:dyDescent="0.3">
      <c r="A78" s="2">
        <v>44782.242824074077</v>
      </c>
      <c r="B78" s="1" t="s">
        <v>8</v>
      </c>
      <c r="C78" s="1" t="s">
        <v>431</v>
      </c>
      <c r="D78" s="1" t="s">
        <v>434</v>
      </c>
      <c r="E78" s="1" t="s">
        <v>72</v>
      </c>
      <c r="F78" s="1" t="s">
        <v>437</v>
      </c>
      <c r="G78" s="7" t="s">
        <v>927</v>
      </c>
      <c r="H78" s="1" t="s">
        <v>452</v>
      </c>
      <c r="I78" s="1" t="s">
        <v>148</v>
      </c>
      <c r="J78" s="1" t="s">
        <v>459</v>
      </c>
      <c r="K78" s="1" t="s">
        <v>469</v>
      </c>
      <c r="L78" s="1" t="s">
        <v>473</v>
      </c>
      <c r="M78" s="1">
        <v>1</v>
      </c>
      <c r="N78" s="1">
        <v>25</v>
      </c>
      <c r="O78" s="1" t="s">
        <v>11</v>
      </c>
      <c r="P78" s="1" t="s">
        <v>117</v>
      </c>
      <c r="Q78" s="1">
        <v>4</v>
      </c>
      <c r="R78" s="1" t="s">
        <v>13</v>
      </c>
      <c r="S78" s="1" t="s">
        <v>12</v>
      </c>
      <c r="T78" s="1" t="s">
        <v>12</v>
      </c>
      <c r="U78" s="1" t="s">
        <v>13</v>
      </c>
      <c r="V78" s="1" t="s">
        <v>12</v>
      </c>
      <c r="W78" s="1" t="s">
        <v>29</v>
      </c>
      <c r="X78" s="1" t="s">
        <v>12</v>
      </c>
      <c r="Y78" s="1" t="s">
        <v>29</v>
      </c>
      <c r="Z78" s="1" t="s">
        <v>12</v>
      </c>
      <c r="AA78" s="1" t="s">
        <v>935</v>
      </c>
      <c r="AB78" s="1" t="s">
        <v>936</v>
      </c>
      <c r="AC78" s="1" t="s">
        <v>936</v>
      </c>
      <c r="AD78" s="1" t="s">
        <v>936</v>
      </c>
      <c r="AE78" s="1" t="s">
        <v>936</v>
      </c>
      <c r="AF78" s="7" t="s">
        <v>937</v>
      </c>
      <c r="AG78" s="1" t="s">
        <v>936</v>
      </c>
      <c r="AH78" s="1" t="s">
        <v>936</v>
      </c>
      <c r="AI78" s="1" t="s">
        <v>938</v>
      </c>
      <c r="AJ78" s="1" t="s">
        <v>936</v>
      </c>
      <c r="AK78" s="1" t="s">
        <v>938</v>
      </c>
      <c r="AL78" s="1" t="s">
        <v>935</v>
      </c>
      <c r="AM78" s="1" t="s">
        <v>935</v>
      </c>
      <c r="AN78" s="1" t="s">
        <v>935</v>
      </c>
      <c r="AO78" s="1" t="s">
        <v>936</v>
      </c>
      <c r="AP78" s="1" t="s">
        <v>936</v>
      </c>
      <c r="AQ78" s="7" t="s">
        <v>937</v>
      </c>
      <c r="AR78" s="1" t="s">
        <v>935</v>
      </c>
      <c r="AS78" s="1" t="s">
        <v>954</v>
      </c>
      <c r="AT78" s="1" t="s">
        <v>952</v>
      </c>
      <c r="AU78" s="1" t="s">
        <v>954</v>
      </c>
      <c r="AV78" s="1" t="s">
        <v>952</v>
      </c>
      <c r="AW78" s="1" t="s">
        <v>955</v>
      </c>
      <c r="AX78" s="1" t="s">
        <v>955</v>
      </c>
      <c r="AY78" s="1" t="s">
        <v>952</v>
      </c>
      <c r="AZ78" s="1" t="s">
        <v>952</v>
      </c>
      <c r="BA78" s="1" t="s">
        <v>952</v>
      </c>
      <c r="BB78" s="1" t="s">
        <v>951</v>
      </c>
      <c r="BC78" s="1" t="s">
        <v>954</v>
      </c>
      <c r="BD78" s="1" t="s">
        <v>954</v>
      </c>
      <c r="BE78" s="1" t="s">
        <v>952</v>
      </c>
      <c r="BF78" s="1" t="s">
        <v>954</v>
      </c>
      <c r="BG78" s="1" t="s">
        <v>954</v>
      </c>
      <c r="BH78" s="1" t="s">
        <v>954</v>
      </c>
      <c r="BI78" s="1" t="s">
        <v>954</v>
      </c>
      <c r="BJ78" s="1" t="s">
        <v>951</v>
      </c>
      <c r="BK78" s="1" t="s">
        <v>955</v>
      </c>
      <c r="BL78" s="1" t="s">
        <v>955</v>
      </c>
      <c r="BM78" s="38" t="s">
        <v>93</v>
      </c>
      <c r="BN78" s="7" t="s">
        <v>965</v>
      </c>
      <c r="BO78" s="1" t="s">
        <v>24</v>
      </c>
      <c r="BP78" s="1" t="s">
        <v>24</v>
      </c>
      <c r="BQ78" s="1" t="s">
        <v>24</v>
      </c>
      <c r="BR78" s="19" t="s">
        <v>25</v>
      </c>
      <c r="BS78" s="1" t="s">
        <v>24</v>
      </c>
      <c r="BT78" s="38" t="s">
        <v>149</v>
      </c>
    </row>
    <row r="79" spans="1:72" ht="14.25" customHeight="1" x14ac:dyDescent="0.3">
      <c r="A79" s="2">
        <v>44782.377581018518</v>
      </c>
      <c r="B79" s="1" t="s">
        <v>8</v>
      </c>
      <c r="C79" s="1" t="s">
        <v>431</v>
      </c>
      <c r="D79" s="1" t="s">
        <v>434</v>
      </c>
      <c r="E79" s="1" t="s">
        <v>77</v>
      </c>
      <c r="F79" s="1" t="s">
        <v>437</v>
      </c>
      <c r="G79" s="7" t="s">
        <v>924</v>
      </c>
      <c r="H79" s="1" t="s">
        <v>449</v>
      </c>
      <c r="I79" s="1" t="s">
        <v>151</v>
      </c>
      <c r="J79" s="1" t="s">
        <v>459</v>
      </c>
      <c r="K79" s="1" t="s">
        <v>468</v>
      </c>
      <c r="L79" s="1" t="s">
        <v>473</v>
      </c>
      <c r="M79" s="1">
        <v>1</v>
      </c>
      <c r="N79" s="1">
        <v>30</v>
      </c>
      <c r="O79" s="1" t="s">
        <v>53</v>
      </c>
      <c r="P79" s="1" t="s">
        <v>117</v>
      </c>
      <c r="Q79" s="1">
        <v>3</v>
      </c>
      <c r="R79" s="1" t="s">
        <v>13</v>
      </c>
      <c r="S79" s="1" t="s">
        <v>13</v>
      </c>
      <c r="T79" s="1" t="s">
        <v>13</v>
      </c>
      <c r="U79" s="1" t="s">
        <v>13</v>
      </c>
      <c r="V79" s="1" t="s">
        <v>29</v>
      </c>
      <c r="W79" s="1" t="s">
        <v>29</v>
      </c>
      <c r="X79" s="1" t="s">
        <v>13</v>
      </c>
      <c r="Y79" s="1" t="s">
        <v>12</v>
      </c>
      <c r="Z79" s="1" t="s">
        <v>12</v>
      </c>
      <c r="AA79" s="1" t="s">
        <v>935</v>
      </c>
      <c r="AB79" s="7" t="s">
        <v>937</v>
      </c>
      <c r="AC79" s="7" t="s">
        <v>937</v>
      </c>
      <c r="AD79" s="7" t="s">
        <v>937</v>
      </c>
      <c r="AE79" s="7" t="s">
        <v>937</v>
      </c>
      <c r="AF79" s="7" t="s">
        <v>937</v>
      </c>
      <c r="AG79" s="7" t="s">
        <v>937</v>
      </c>
      <c r="AH79" s="7" t="s">
        <v>937</v>
      </c>
      <c r="AI79" s="1" t="s">
        <v>936</v>
      </c>
      <c r="AJ79" s="7" t="s">
        <v>937</v>
      </c>
      <c r="AK79" s="7" t="s">
        <v>937</v>
      </c>
      <c r="AL79" s="1" t="s">
        <v>936</v>
      </c>
      <c r="AM79" s="7" t="s">
        <v>937</v>
      </c>
      <c r="AN79" s="1" t="s">
        <v>935</v>
      </c>
      <c r="AO79" s="1" t="s">
        <v>938</v>
      </c>
      <c r="AP79" s="1" t="s">
        <v>936</v>
      </c>
      <c r="AQ79" s="7" t="s">
        <v>937</v>
      </c>
      <c r="AR79" s="7" t="s">
        <v>937</v>
      </c>
      <c r="AS79" s="1" t="s">
        <v>954</v>
      </c>
      <c r="AT79" s="1" t="s">
        <v>955</v>
      </c>
      <c r="AU79" s="1" t="s">
        <v>955</v>
      </c>
      <c r="AV79" s="1" t="s">
        <v>955</v>
      </c>
      <c r="AW79" s="1" t="s">
        <v>955</v>
      </c>
      <c r="AX79" s="1" t="s">
        <v>955</v>
      </c>
      <c r="AY79" s="1" t="s">
        <v>954</v>
      </c>
      <c r="AZ79" s="1" t="s">
        <v>954</v>
      </c>
      <c r="BA79" s="1" t="s">
        <v>953</v>
      </c>
      <c r="BB79" s="1" t="s">
        <v>952</v>
      </c>
      <c r="BC79" s="1" t="s">
        <v>955</v>
      </c>
      <c r="BD79" s="1" t="s">
        <v>955</v>
      </c>
      <c r="BE79" s="1" t="s">
        <v>951</v>
      </c>
      <c r="BF79" s="1" t="s">
        <v>955</v>
      </c>
      <c r="BG79" s="1" t="s">
        <v>955</v>
      </c>
      <c r="BH79" s="1" t="s">
        <v>955</v>
      </c>
      <c r="BI79" s="1" t="s">
        <v>952</v>
      </c>
      <c r="BJ79" s="1" t="s">
        <v>951</v>
      </c>
      <c r="BK79" s="1" t="s">
        <v>955</v>
      </c>
      <c r="BL79" s="1" t="s">
        <v>955</v>
      </c>
      <c r="BM79" s="38" t="s">
        <v>59</v>
      </c>
      <c r="BN79" s="7" t="s">
        <v>965</v>
      </c>
      <c r="BO79" s="1" t="s">
        <v>31</v>
      </c>
      <c r="BP79" s="1" t="s">
        <v>24</v>
      </c>
      <c r="BQ79" s="1" t="s">
        <v>24</v>
      </c>
      <c r="BR79" s="19" t="s">
        <v>94</v>
      </c>
      <c r="BS79" s="1" t="s">
        <v>24</v>
      </c>
      <c r="BT79" s="38" t="s">
        <v>79</v>
      </c>
    </row>
    <row r="80" spans="1:72" ht="14.25" customHeight="1" x14ac:dyDescent="0.3">
      <c r="A80" s="2">
        <v>44782.381990740738</v>
      </c>
      <c r="B80" s="1" t="s">
        <v>8</v>
      </c>
      <c r="C80" s="1" t="s">
        <v>431</v>
      </c>
      <c r="D80" s="1" t="s">
        <v>433</v>
      </c>
      <c r="E80" s="1" t="s">
        <v>72</v>
      </c>
      <c r="F80" s="1" t="s">
        <v>437</v>
      </c>
      <c r="G80" s="7" t="s">
        <v>928</v>
      </c>
      <c r="H80" s="1" t="s">
        <v>449</v>
      </c>
      <c r="I80" s="1" t="s">
        <v>154</v>
      </c>
      <c r="J80" s="1" t="s">
        <v>459</v>
      </c>
      <c r="K80" s="1" t="s">
        <v>469</v>
      </c>
      <c r="L80" s="1" t="s">
        <v>473</v>
      </c>
      <c r="M80" s="1">
        <v>13</v>
      </c>
      <c r="N80" s="1">
        <v>28</v>
      </c>
      <c r="O80" s="1" t="s">
        <v>155</v>
      </c>
      <c r="P80" s="1" t="s">
        <v>117</v>
      </c>
      <c r="Q80" s="1">
        <v>2</v>
      </c>
      <c r="R80" s="1" t="s">
        <v>13</v>
      </c>
      <c r="S80" s="1" t="s">
        <v>44</v>
      </c>
      <c r="T80" s="1" t="s">
        <v>13</v>
      </c>
      <c r="U80" s="1" t="s">
        <v>12</v>
      </c>
      <c r="V80" s="1" t="s">
        <v>12</v>
      </c>
      <c r="W80" s="1" t="s">
        <v>29</v>
      </c>
      <c r="X80" s="1" t="s">
        <v>12</v>
      </c>
      <c r="Y80" s="1" t="s">
        <v>12</v>
      </c>
      <c r="Z80" s="1" t="s">
        <v>44</v>
      </c>
      <c r="AA80" s="1" t="s">
        <v>935</v>
      </c>
      <c r="AB80" s="1" t="s">
        <v>936</v>
      </c>
      <c r="AC80" s="1" t="s">
        <v>936</v>
      </c>
      <c r="AD80" s="1" t="s">
        <v>936</v>
      </c>
      <c r="AE80" s="1" t="s">
        <v>936</v>
      </c>
      <c r="AF80" s="1" t="s">
        <v>936</v>
      </c>
      <c r="AG80" s="1" t="s">
        <v>936</v>
      </c>
      <c r="AH80" s="7" t="s">
        <v>937</v>
      </c>
      <c r="AI80" s="1" t="s">
        <v>936</v>
      </c>
      <c r="AJ80" s="7" t="s">
        <v>937</v>
      </c>
      <c r="AK80" s="1" t="s">
        <v>936</v>
      </c>
      <c r="AL80" s="1" t="s">
        <v>935</v>
      </c>
      <c r="AM80" s="1" t="s">
        <v>935</v>
      </c>
      <c r="AN80" s="1" t="s">
        <v>935</v>
      </c>
      <c r="AO80" s="1" t="s">
        <v>938</v>
      </c>
      <c r="AP80" s="1" t="s">
        <v>938</v>
      </c>
      <c r="AQ80" s="1" t="s">
        <v>938</v>
      </c>
      <c r="AR80" s="1" t="s">
        <v>938</v>
      </c>
      <c r="AS80" s="1" t="s">
        <v>952</v>
      </c>
      <c r="AT80" s="1" t="s">
        <v>953</v>
      </c>
      <c r="AU80" s="1" t="s">
        <v>954</v>
      </c>
      <c r="AV80" s="1" t="s">
        <v>954</v>
      </c>
      <c r="AW80" s="1" t="s">
        <v>953</v>
      </c>
      <c r="AX80" s="1" t="s">
        <v>952</v>
      </c>
      <c r="AY80" s="1" t="s">
        <v>952</v>
      </c>
      <c r="AZ80" s="1" t="s">
        <v>954</v>
      </c>
      <c r="BA80" s="1" t="s">
        <v>954</v>
      </c>
      <c r="BB80" s="1" t="s">
        <v>951</v>
      </c>
      <c r="BC80" s="1" t="s">
        <v>954</v>
      </c>
      <c r="BD80" s="1" t="s">
        <v>952</v>
      </c>
      <c r="BE80" s="1" t="s">
        <v>952</v>
      </c>
      <c r="BF80" s="1" t="s">
        <v>951</v>
      </c>
      <c r="BG80" s="1" t="s">
        <v>954</v>
      </c>
      <c r="BH80" s="1" t="s">
        <v>954</v>
      </c>
      <c r="BI80" s="1" t="s">
        <v>952</v>
      </c>
      <c r="BJ80" s="1" t="s">
        <v>951</v>
      </c>
      <c r="BK80" s="1" t="s">
        <v>955</v>
      </c>
      <c r="BL80" s="1" t="s">
        <v>955</v>
      </c>
      <c r="BM80" s="38" t="s">
        <v>93</v>
      </c>
      <c r="BN80" s="7" t="s">
        <v>965</v>
      </c>
      <c r="BO80" s="1" t="s">
        <v>24</v>
      </c>
      <c r="BP80" s="1" t="s">
        <v>24</v>
      </c>
      <c r="BQ80" s="1" t="s">
        <v>24</v>
      </c>
      <c r="BR80" s="19" t="s">
        <v>64</v>
      </c>
      <c r="BS80" s="1" t="s">
        <v>24</v>
      </c>
      <c r="BT80" s="38" t="s">
        <v>156</v>
      </c>
    </row>
    <row r="81" spans="1:72" ht="14.25" customHeight="1" x14ac:dyDescent="0.3">
      <c r="A81" s="2">
        <v>44782.387615740743</v>
      </c>
      <c r="B81" s="1" t="s">
        <v>8</v>
      </c>
      <c r="C81" s="1" t="s">
        <v>431</v>
      </c>
      <c r="D81" s="1" t="s">
        <v>433</v>
      </c>
      <c r="E81" s="1" t="s">
        <v>72</v>
      </c>
      <c r="F81" s="1" t="s">
        <v>440</v>
      </c>
      <c r="G81" s="7" t="s">
        <v>928</v>
      </c>
      <c r="H81" s="1" t="s">
        <v>449</v>
      </c>
      <c r="I81" s="1" t="s">
        <v>157</v>
      </c>
      <c r="J81" s="1" t="s">
        <v>462</v>
      </c>
      <c r="K81" s="1" t="s">
        <v>469</v>
      </c>
      <c r="L81" s="1" t="s">
        <v>473</v>
      </c>
      <c r="M81" s="1">
        <v>6</v>
      </c>
      <c r="N81" s="1">
        <v>170</v>
      </c>
      <c r="O81" s="1" t="s">
        <v>158</v>
      </c>
      <c r="P81" s="1" t="s">
        <v>117</v>
      </c>
      <c r="Q81" s="1">
        <v>4</v>
      </c>
      <c r="R81" s="1" t="s">
        <v>13</v>
      </c>
      <c r="S81" s="1" t="s">
        <v>13</v>
      </c>
      <c r="T81" s="1" t="s">
        <v>13</v>
      </c>
      <c r="U81" s="1" t="s">
        <v>39</v>
      </c>
      <c r="V81" s="1" t="s">
        <v>12</v>
      </c>
      <c r="W81" s="1" t="s">
        <v>29</v>
      </c>
      <c r="X81" s="1" t="s">
        <v>13</v>
      </c>
      <c r="Y81" s="1" t="s">
        <v>12</v>
      </c>
      <c r="Z81" s="1" t="s">
        <v>13</v>
      </c>
      <c r="AA81" s="1" t="s">
        <v>935</v>
      </c>
      <c r="AB81" s="1" t="s">
        <v>936</v>
      </c>
      <c r="AC81" s="1" t="s">
        <v>936</v>
      </c>
      <c r="AD81" s="1" t="s">
        <v>936</v>
      </c>
      <c r="AE81" s="1" t="s">
        <v>936</v>
      </c>
      <c r="AF81" s="1" t="s">
        <v>936</v>
      </c>
      <c r="AG81" s="1" t="s">
        <v>936</v>
      </c>
      <c r="AH81" s="7" t="s">
        <v>937</v>
      </c>
      <c r="AI81" s="1" t="s">
        <v>938</v>
      </c>
      <c r="AJ81" s="1" t="s">
        <v>938</v>
      </c>
      <c r="AK81" s="1" t="s">
        <v>938</v>
      </c>
      <c r="AL81" s="1" t="s">
        <v>935</v>
      </c>
      <c r="AM81" s="1" t="s">
        <v>935</v>
      </c>
      <c r="AN81" s="1" t="s">
        <v>935</v>
      </c>
      <c r="AO81" s="1" t="s">
        <v>935</v>
      </c>
      <c r="AP81" s="1" t="s">
        <v>938</v>
      </c>
      <c r="AQ81" s="7" t="s">
        <v>937</v>
      </c>
      <c r="AR81" s="1" t="s">
        <v>935</v>
      </c>
      <c r="AS81" s="1" t="s">
        <v>954</v>
      </c>
      <c r="AT81" s="1" t="s">
        <v>952</v>
      </c>
      <c r="AU81" s="1" t="s">
        <v>954</v>
      </c>
      <c r="AV81" s="1" t="s">
        <v>952</v>
      </c>
      <c r="AW81" s="1" t="s">
        <v>955</v>
      </c>
      <c r="AX81" s="1" t="s">
        <v>954</v>
      </c>
      <c r="AY81" s="1" t="s">
        <v>952</v>
      </c>
      <c r="AZ81" s="1" t="s">
        <v>952</v>
      </c>
      <c r="BA81" s="1" t="s">
        <v>952</v>
      </c>
      <c r="BB81" s="1" t="s">
        <v>954</v>
      </c>
      <c r="BC81" s="1" t="s">
        <v>954</v>
      </c>
      <c r="BD81" s="1" t="s">
        <v>955</v>
      </c>
      <c r="BE81" s="1" t="s">
        <v>952</v>
      </c>
      <c r="BF81" s="1" t="s">
        <v>952</v>
      </c>
      <c r="BG81" s="1" t="s">
        <v>952</v>
      </c>
      <c r="BH81" s="1" t="s">
        <v>955</v>
      </c>
      <c r="BI81" s="1" t="s">
        <v>952</v>
      </c>
      <c r="BJ81" s="1" t="s">
        <v>955</v>
      </c>
      <c r="BK81" s="1" t="s">
        <v>952</v>
      </c>
      <c r="BL81" s="1" t="s">
        <v>954</v>
      </c>
      <c r="BM81" s="38" t="s">
        <v>59</v>
      </c>
      <c r="BN81" s="7" t="s">
        <v>965</v>
      </c>
      <c r="BO81" s="1" t="s">
        <v>24</v>
      </c>
      <c r="BP81" s="1" t="s">
        <v>24</v>
      </c>
      <c r="BQ81" s="1" t="s">
        <v>24</v>
      </c>
      <c r="BR81" s="19" t="s">
        <v>25</v>
      </c>
      <c r="BS81" s="1" t="s">
        <v>24</v>
      </c>
      <c r="BT81" s="38" t="s">
        <v>51</v>
      </c>
    </row>
    <row r="82" spans="1:72" ht="14.25" customHeight="1" x14ac:dyDescent="0.3">
      <c r="A82" s="2">
        <v>44782.424224537041</v>
      </c>
      <c r="B82" s="1" t="s">
        <v>8</v>
      </c>
      <c r="C82" s="1" t="s">
        <v>431</v>
      </c>
      <c r="D82" s="1" t="s">
        <v>434</v>
      </c>
      <c r="E82" s="1" t="s">
        <v>43</v>
      </c>
      <c r="F82" s="1" t="s">
        <v>437</v>
      </c>
      <c r="G82" s="7" t="s">
        <v>928</v>
      </c>
      <c r="H82" s="1" t="s">
        <v>449</v>
      </c>
      <c r="I82" s="1" t="s">
        <v>179</v>
      </c>
      <c r="J82" s="1" t="s">
        <v>462</v>
      </c>
      <c r="K82" s="1" t="s">
        <v>470</v>
      </c>
      <c r="L82" s="1" t="s">
        <v>475</v>
      </c>
      <c r="M82" s="1">
        <v>9</v>
      </c>
      <c r="N82" s="1">
        <v>300</v>
      </c>
      <c r="O82" s="1" t="s">
        <v>158</v>
      </c>
      <c r="P82" s="1" t="s">
        <v>117</v>
      </c>
      <c r="Q82" s="1">
        <v>2</v>
      </c>
      <c r="R82" s="1" t="s">
        <v>12</v>
      </c>
      <c r="S82" s="1" t="s">
        <v>12</v>
      </c>
      <c r="T82" s="1" t="s">
        <v>13</v>
      </c>
      <c r="U82" s="1" t="s">
        <v>29</v>
      </c>
      <c r="V82" s="1" t="s">
        <v>29</v>
      </c>
      <c r="W82" s="1" t="s">
        <v>29</v>
      </c>
      <c r="X82" s="1" t="s">
        <v>12</v>
      </c>
      <c r="Y82" s="1" t="s">
        <v>29</v>
      </c>
      <c r="Z82" s="1" t="s">
        <v>29</v>
      </c>
      <c r="AA82" s="1" t="s">
        <v>936</v>
      </c>
      <c r="AB82" s="1" t="s">
        <v>938</v>
      </c>
      <c r="AC82" s="1" t="s">
        <v>936</v>
      </c>
      <c r="AD82" s="1" t="s">
        <v>936</v>
      </c>
      <c r="AE82" s="1" t="s">
        <v>936</v>
      </c>
      <c r="AF82" s="1" t="s">
        <v>936</v>
      </c>
      <c r="AG82" s="1" t="s">
        <v>936</v>
      </c>
      <c r="AH82" s="1" t="s">
        <v>936</v>
      </c>
      <c r="AI82" s="7" t="s">
        <v>937</v>
      </c>
      <c r="AJ82" s="7" t="s">
        <v>937</v>
      </c>
      <c r="AK82" s="7" t="s">
        <v>937</v>
      </c>
      <c r="AL82" s="1" t="s">
        <v>935</v>
      </c>
      <c r="AM82" s="1" t="s">
        <v>935</v>
      </c>
      <c r="AN82" s="1" t="s">
        <v>938</v>
      </c>
      <c r="AO82" s="1" t="s">
        <v>935</v>
      </c>
      <c r="AP82" s="1" t="s">
        <v>938</v>
      </c>
      <c r="AQ82" s="7" t="s">
        <v>937</v>
      </c>
      <c r="AR82" s="1" t="s">
        <v>938</v>
      </c>
      <c r="AS82" s="1" t="s">
        <v>954</v>
      </c>
      <c r="AT82" s="1" t="s">
        <v>952</v>
      </c>
      <c r="AU82" s="1" t="s">
        <v>954</v>
      </c>
      <c r="AV82" s="1" t="s">
        <v>952</v>
      </c>
      <c r="AW82" s="1" t="s">
        <v>955</v>
      </c>
      <c r="AX82" s="1" t="s">
        <v>955</v>
      </c>
      <c r="AY82" s="1" t="s">
        <v>954</v>
      </c>
      <c r="AZ82" s="1" t="s">
        <v>954</v>
      </c>
      <c r="BA82" s="1" t="s">
        <v>954</v>
      </c>
      <c r="BB82" s="1" t="s">
        <v>952</v>
      </c>
      <c r="BC82" s="1" t="s">
        <v>955</v>
      </c>
      <c r="BD82" s="1" t="s">
        <v>954</v>
      </c>
      <c r="BE82" s="1" t="s">
        <v>955</v>
      </c>
      <c r="BF82" s="1" t="s">
        <v>954</v>
      </c>
      <c r="BG82" s="1" t="s">
        <v>952</v>
      </c>
      <c r="BH82" s="1" t="s">
        <v>952</v>
      </c>
      <c r="BI82" s="1" t="s">
        <v>951</v>
      </c>
      <c r="BJ82" s="1" t="s">
        <v>951</v>
      </c>
      <c r="BK82" s="1" t="s">
        <v>955</v>
      </c>
      <c r="BL82" s="1" t="s">
        <v>954</v>
      </c>
      <c r="BM82" s="38" t="s">
        <v>150</v>
      </c>
      <c r="BN82" s="7" t="s">
        <v>965</v>
      </c>
      <c r="BO82" s="1" t="s">
        <v>24</v>
      </c>
      <c r="BP82" s="1" t="s">
        <v>31</v>
      </c>
      <c r="BQ82" s="1" t="s">
        <v>24</v>
      </c>
      <c r="BR82" s="19" t="s">
        <v>94</v>
      </c>
      <c r="BS82" s="1" t="s">
        <v>24</v>
      </c>
      <c r="BT82" s="38" t="s">
        <v>165</v>
      </c>
    </row>
    <row r="83" spans="1:72" ht="14.25" customHeight="1" x14ac:dyDescent="0.3">
      <c r="A83" s="2">
        <v>44782.425034722219</v>
      </c>
      <c r="B83" s="1" t="s">
        <v>8</v>
      </c>
      <c r="C83" s="1" t="s">
        <v>431</v>
      </c>
      <c r="D83" s="1" t="s">
        <v>434</v>
      </c>
      <c r="E83" s="1" t="s">
        <v>77</v>
      </c>
      <c r="F83" s="1" t="s">
        <v>437</v>
      </c>
      <c r="G83" s="7" t="s">
        <v>924</v>
      </c>
      <c r="H83" s="1" t="s">
        <v>452</v>
      </c>
      <c r="I83" s="1" t="s">
        <v>184</v>
      </c>
      <c r="J83" s="1" t="s">
        <v>460</v>
      </c>
      <c r="K83" s="1" t="s">
        <v>469</v>
      </c>
      <c r="L83" s="1" t="s">
        <v>473</v>
      </c>
      <c r="M83" s="1">
        <v>1</v>
      </c>
      <c r="N83" s="1">
        <v>12</v>
      </c>
      <c r="O83" s="1" t="s">
        <v>53</v>
      </c>
      <c r="P83" s="1" t="s">
        <v>117</v>
      </c>
      <c r="Q83" s="1">
        <v>3</v>
      </c>
      <c r="R83" s="1" t="s">
        <v>13</v>
      </c>
      <c r="S83" s="1" t="s">
        <v>13</v>
      </c>
      <c r="T83" s="1" t="s">
        <v>13</v>
      </c>
      <c r="U83" s="1" t="s">
        <v>13</v>
      </c>
      <c r="V83" s="1" t="s">
        <v>12</v>
      </c>
      <c r="W83" s="1" t="s">
        <v>12</v>
      </c>
      <c r="X83" s="1" t="s">
        <v>12</v>
      </c>
      <c r="Y83" s="1" t="s">
        <v>12</v>
      </c>
      <c r="Z83" s="1" t="s">
        <v>12</v>
      </c>
      <c r="AA83" s="1" t="s">
        <v>935</v>
      </c>
      <c r="AB83" s="7" t="s">
        <v>937</v>
      </c>
      <c r="AC83" s="1" t="s">
        <v>935</v>
      </c>
      <c r="AD83" s="1" t="s">
        <v>936</v>
      </c>
      <c r="AE83" s="1" t="s">
        <v>936</v>
      </c>
      <c r="AF83" s="7" t="s">
        <v>937</v>
      </c>
      <c r="AG83" s="1" t="s">
        <v>936</v>
      </c>
      <c r="AH83" s="1" t="s">
        <v>936</v>
      </c>
      <c r="AI83" s="1" t="s">
        <v>936</v>
      </c>
      <c r="AJ83" s="7" t="s">
        <v>937</v>
      </c>
      <c r="AK83" s="1" t="s">
        <v>936</v>
      </c>
      <c r="AL83" s="1" t="s">
        <v>936</v>
      </c>
      <c r="AM83" s="1" t="s">
        <v>936</v>
      </c>
      <c r="AN83" s="1" t="s">
        <v>936</v>
      </c>
      <c r="AO83" s="1" t="s">
        <v>936</v>
      </c>
      <c r="AP83" s="1" t="s">
        <v>936</v>
      </c>
      <c r="AQ83" s="7" t="s">
        <v>937</v>
      </c>
      <c r="AR83" s="1" t="s">
        <v>935</v>
      </c>
      <c r="AS83" s="1" t="s">
        <v>954</v>
      </c>
      <c r="AT83" s="1" t="s">
        <v>954</v>
      </c>
      <c r="AU83" s="1" t="s">
        <v>954</v>
      </c>
      <c r="AV83" s="1" t="s">
        <v>954</v>
      </c>
      <c r="AW83" s="1" t="s">
        <v>954</v>
      </c>
      <c r="AX83" s="1" t="s">
        <v>954</v>
      </c>
      <c r="AY83" s="1" t="s">
        <v>953</v>
      </c>
      <c r="AZ83" s="1" t="s">
        <v>953</v>
      </c>
      <c r="BA83" s="1" t="s">
        <v>953</v>
      </c>
      <c r="BB83" s="1" t="s">
        <v>953</v>
      </c>
      <c r="BC83" s="1" t="s">
        <v>954</v>
      </c>
      <c r="BD83" s="1" t="s">
        <v>954</v>
      </c>
      <c r="BE83" s="1" t="s">
        <v>953</v>
      </c>
      <c r="BF83" s="1" t="s">
        <v>954</v>
      </c>
      <c r="BG83" s="1" t="s">
        <v>954</v>
      </c>
      <c r="BH83" s="1" t="s">
        <v>953</v>
      </c>
      <c r="BI83" s="1" t="s">
        <v>953</v>
      </c>
      <c r="BJ83" s="1" t="s">
        <v>953</v>
      </c>
      <c r="BK83" s="1" t="s">
        <v>953</v>
      </c>
      <c r="BL83" s="1" t="s">
        <v>953</v>
      </c>
      <c r="BM83" s="38" t="s">
        <v>93</v>
      </c>
      <c r="BN83" s="7" t="s">
        <v>965</v>
      </c>
      <c r="BO83" s="1" t="s">
        <v>31</v>
      </c>
      <c r="BP83" s="1" t="s">
        <v>31</v>
      </c>
      <c r="BQ83" s="1" t="s">
        <v>24</v>
      </c>
      <c r="BS83" s="1" t="s">
        <v>31</v>
      </c>
      <c r="BT83" s="38" t="s">
        <v>185</v>
      </c>
    </row>
    <row r="84" spans="1:72" ht="14.25" customHeight="1" x14ac:dyDescent="0.3">
      <c r="A84" s="2">
        <v>44782.439606481479</v>
      </c>
      <c r="B84" s="1" t="s">
        <v>8</v>
      </c>
      <c r="C84" s="1" t="s">
        <v>431</v>
      </c>
      <c r="D84" s="1" t="s">
        <v>433</v>
      </c>
      <c r="E84" s="1" t="s">
        <v>72</v>
      </c>
      <c r="F84" s="1" t="s">
        <v>439</v>
      </c>
      <c r="G84" s="7" t="s">
        <v>927</v>
      </c>
      <c r="H84" s="1" t="s">
        <v>449</v>
      </c>
      <c r="I84" s="1" t="s">
        <v>187</v>
      </c>
      <c r="J84" s="1" t="s">
        <v>459</v>
      </c>
      <c r="K84" s="1" t="s">
        <v>469</v>
      </c>
      <c r="L84" s="1" t="s">
        <v>473</v>
      </c>
      <c r="M84" s="1">
        <v>1</v>
      </c>
      <c r="N84" s="1">
        <v>18</v>
      </c>
      <c r="O84" s="1" t="s">
        <v>53</v>
      </c>
      <c r="P84" s="1" t="s">
        <v>117</v>
      </c>
      <c r="Q84" s="1">
        <v>4</v>
      </c>
      <c r="R84" s="1" t="s">
        <v>39</v>
      </c>
      <c r="S84" s="1" t="s">
        <v>13</v>
      </c>
      <c r="T84" s="1" t="s">
        <v>12</v>
      </c>
      <c r="U84" s="1" t="s">
        <v>39</v>
      </c>
      <c r="V84" s="1" t="s">
        <v>29</v>
      </c>
      <c r="W84" s="1" t="s">
        <v>29</v>
      </c>
      <c r="X84" s="1" t="s">
        <v>13</v>
      </c>
      <c r="Y84" s="1" t="s">
        <v>13</v>
      </c>
      <c r="Z84" s="1" t="s">
        <v>12</v>
      </c>
      <c r="AA84" s="1" t="s">
        <v>935</v>
      </c>
      <c r="AB84" s="7" t="s">
        <v>937</v>
      </c>
      <c r="AC84" s="7" t="s">
        <v>937</v>
      </c>
      <c r="AD84" s="7" t="s">
        <v>937</v>
      </c>
      <c r="AE84" s="7" t="s">
        <v>937</v>
      </c>
      <c r="AF84" s="7" t="s">
        <v>937</v>
      </c>
      <c r="AG84" s="7" t="s">
        <v>937</v>
      </c>
      <c r="AH84" s="7" t="s">
        <v>937</v>
      </c>
      <c r="AI84" s="1" t="s">
        <v>936</v>
      </c>
      <c r="AJ84" s="1" t="s">
        <v>936</v>
      </c>
      <c r="AK84" s="7" t="s">
        <v>937</v>
      </c>
      <c r="AL84" s="1" t="s">
        <v>935</v>
      </c>
      <c r="AM84" s="7" t="s">
        <v>937</v>
      </c>
      <c r="AN84" s="1" t="s">
        <v>935</v>
      </c>
      <c r="AO84" s="1" t="s">
        <v>938</v>
      </c>
      <c r="AP84" s="1" t="s">
        <v>936</v>
      </c>
      <c r="AQ84" s="7" t="s">
        <v>937</v>
      </c>
      <c r="AR84" s="7" t="s">
        <v>937</v>
      </c>
      <c r="AS84" s="1" t="s">
        <v>954</v>
      </c>
      <c r="AT84" s="1" t="s">
        <v>954</v>
      </c>
      <c r="AU84" s="1" t="s">
        <v>952</v>
      </c>
      <c r="AV84" s="1" t="s">
        <v>954</v>
      </c>
      <c r="AW84" s="1" t="s">
        <v>954</v>
      </c>
      <c r="AX84" s="1" t="s">
        <v>954</v>
      </c>
      <c r="AY84" s="1" t="s">
        <v>952</v>
      </c>
      <c r="AZ84" s="1" t="s">
        <v>952</v>
      </c>
      <c r="BA84" s="1" t="s">
        <v>954</v>
      </c>
      <c r="BB84" s="1" t="s">
        <v>951</v>
      </c>
      <c r="BC84" s="1" t="s">
        <v>954</v>
      </c>
      <c r="BD84" s="1" t="s">
        <v>952</v>
      </c>
      <c r="BE84" s="1" t="s">
        <v>952</v>
      </c>
      <c r="BF84" s="1" t="s">
        <v>952</v>
      </c>
      <c r="BG84" s="1" t="s">
        <v>955</v>
      </c>
      <c r="BH84" s="1" t="s">
        <v>955</v>
      </c>
      <c r="BI84" s="1" t="s">
        <v>952</v>
      </c>
      <c r="BJ84" s="1" t="s">
        <v>951</v>
      </c>
      <c r="BK84" s="1" t="s">
        <v>952</v>
      </c>
      <c r="BL84" s="1" t="s">
        <v>952</v>
      </c>
      <c r="BM84" s="38" t="s">
        <v>150</v>
      </c>
      <c r="BN84" s="7" t="s">
        <v>965</v>
      </c>
      <c r="BO84" s="1" t="s">
        <v>31</v>
      </c>
      <c r="BP84" s="1" t="s">
        <v>24</v>
      </c>
      <c r="BQ84" s="1" t="s">
        <v>24</v>
      </c>
      <c r="BR84" s="19" t="s">
        <v>107</v>
      </c>
      <c r="BS84" s="1" t="s">
        <v>24</v>
      </c>
      <c r="BT84" s="38" t="s">
        <v>126</v>
      </c>
    </row>
    <row r="85" spans="1:72" ht="14.25" customHeight="1" x14ac:dyDescent="0.3">
      <c r="A85" s="2">
        <v>44782.464525462965</v>
      </c>
      <c r="B85" s="1" t="s">
        <v>8</v>
      </c>
      <c r="C85" s="1" t="s">
        <v>431</v>
      </c>
      <c r="D85" s="1" t="s">
        <v>434</v>
      </c>
      <c r="E85" s="1" t="s">
        <v>72</v>
      </c>
      <c r="F85" s="1" t="s">
        <v>437</v>
      </c>
      <c r="G85" s="7" t="s">
        <v>928</v>
      </c>
      <c r="H85" s="1" t="s">
        <v>449</v>
      </c>
      <c r="I85" s="1" t="s">
        <v>188</v>
      </c>
      <c r="J85" s="1" t="s">
        <v>459</v>
      </c>
      <c r="K85" s="1" t="s">
        <v>467</v>
      </c>
      <c r="L85" s="1" t="s">
        <v>473</v>
      </c>
      <c r="M85" s="1">
        <v>1</v>
      </c>
      <c r="N85" s="1">
        <v>13</v>
      </c>
      <c r="O85" s="1" t="s">
        <v>11</v>
      </c>
      <c r="P85" s="1" t="s">
        <v>117</v>
      </c>
      <c r="Q85" s="1">
        <v>3</v>
      </c>
      <c r="R85" s="1" t="s">
        <v>13</v>
      </c>
      <c r="S85" s="1" t="s">
        <v>13</v>
      </c>
      <c r="T85" s="1" t="s">
        <v>39</v>
      </c>
      <c r="U85" s="1" t="s">
        <v>13</v>
      </c>
      <c r="V85" s="1" t="s">
        <v>12</v>
      </c>
      <c r="W85" s="1" t="s">
        <v>12</v>
      </c>
      <c r="X85" s="1" t="s">
        <v>12</v>
      </c>
      <c r="Y85" s="1" t="s">
        <v>12</v>
      </c>
      <c r="Z85" s="1" t="s">
        <v>12</v>
      </c>
      <c r="AA85" s="1" t="s">
        <v>938</v>
      </c>
      <c r="AB85" s="7" t="s">
        <v>937</v>
      </c>
      <c r="AC85" s="7" t="s">
        <v>937</v>
      </c>
      <c r="AD85" s="7" t="s">
        <v>937</v>
      </c>
      <c r="AE85" s="1" t="s">
        <v>936</v>
      </c>
      <c r="AF85" s="7" t="s">
        <v>937</v>
      </c>
      <c r="AG85" s="7" t="s">
        <v>937</v>
      </c>
      <c r="AH85" s="7" t="s">
        <v>937</v>
      </c>
      <c r="AI85" s="1" t="s">
        <v>938</v>
      </c>
      <c r="AJ85" s="1" t="s">
        <v>936</v>
      </c>
      <c r="AK85" s="1" t="s">
        <v>938</v>
      </c>
      <c r="AL85" s="1" t="s">
        <v>935</v>
      </c>
      <c r="AM85" s="1" t="s">
        <v>938</v>
      </c>
      <c r="AN85" s="1" t="s">
        <v>935</v>
      </c>
      <c r="AO85" s="1" t="s">
        <v>936</v>
      </c>
      <c r="AP85" s="1" t="s">
        <v>936</v>
      </c>
      <c r="AQ85" s="1" t="s">
        <v>936</v>
      </c>
      <c r="AR85" s="1" t="s">
        <v>936</v>
      </c>
      <c r="AS85" s="1" t="s">
        <v>952</v>
      </c>
      <c r="AT85" s="1" t="s">
        <v>953</v>
      </c>
      <c r="AU85" s="1" t="s">
        <v>954</v>
      </c>
      <c r="AV85" s="1" t="s">
        <v>954</v>
      </c>
      <c r="AW85" s="1" t="s">
        <v>952</v>
      </c>
      <c r="AX85" s="1" t="s">
        <v>952</v>
      </c>
      <c r="AY85" s="1" t="s">
        <v>954</v>
      </c>
      <c r="AZ85" s="1" t="s">
        <v>954</v>
      </c>
      <c r="BA85" s="1" t="s">
        <v>954</v>
      </c>
      <c r="BB85" s="1" t="s">
        <v>951</v>
      </c>
      <c r="BC85" s="1" t="s">
        <v>952</v>
      </c>
      <c r="BD85" s="1" t="s">
        <v>953</v>
      </c>
      <c r="BE85" s="1" t="s">
        <v>951</v>
      </c>
      <c r="BF85" s="1" t="s">
        <v>953</v>
      </c>
      <c r="BG85" s="1" t="s">
        <v>953</v>
      </c>
      <c r="BH85" s="1" t="s">
        <v>954</v>
      </c>
      <c r="BI85" s="1" t="s">
        <v>953</v>
      </c>
      <c r="BJ85" s="1" t="s">
        <v>953</v>
      </c>
      <c r="BK85" s="1" t="s">
        <v>953</v>
      </c>
      <c r="BL85" s="1" t="s">
        <v>953</v>
      </c>
      <c r="BM85" s="38" t="s">
        <v>35</v>
      </c>
      <c r="BN85" s="7" t="s">
        <v>965</v>
      </c>
      <c r="BO85" s="1" t="s">
        <v>24</v>
      </c>
      <c r="BP85" s="1" t="s">
        <v>24</v>
      </c>
      <c r="BQ85" s="1" t="s">
        <v>24</v>
      </c>
      <c r="BR85" s="19" t="s">
        <v>64</v>
      </c>
      <c r="BS85" s="1" t="s">
        <v>24</v>
      </c>
      <c r="BT85" s="38" t="s">
        <v>189</v>
      </c>
    </row>
    <row r="86" spans="1:72" ht="14.25" customHeight="1" x14ac:dyDescent="0.3">
      <c r="A86" s="2">
        <v>44782.468391203707</v>
      </c>
      <c r="B86" s="1" t="s">
        <v>8</v>
      </c>
      <c r="C86" s="1" t="s">
        <v>431</v>
      </c>
      <c r="D86" s="1" t="s">
        <v>434</v>
      </c>
      <c r="E86" s="1" t="s">
        <v>72</v>
      </c>
      <c r="F86" s="1" t="s">
        <v>439</v>
      </c>
      <c r="G86" s="7" t="s">
        <v>925</v>
      </c>
      <c r="H86" s="1" t="s">
        <v>449</v>
      </c>
      <c r="I86" s="1" t="s">
        <v>193</v>
      </c>
      <c r="J86" s="1" t="s">
        <v>462</v>
      </c>
      <c r="K86" s="1" t="s">
        <v>468</v>
      </c>
      <c r="L86" s="1" t="s">
        <v>474</v>
      </c>
      <c r="M86" s="1">
        <v>3</v>
      </c>
      <c r="N86" s="1">
        <v>84</v>
      </c>
      <c r="O86" s="1" t="s">
        <v>194</v>
      </c>
      <c r="P86" s="1" t="s">
        <v>117</v>
      </c>
      <c r="Q86" s="1">
        <v>3</v>
      </c>
      <c r="R86" s="1" t="s">
        <v>12</v>
      </c>
      <c r="S86" s="1" t="s">
        <v>44</v>
      </c>
      <c r="T86" s="1" t="s">
        <v>12</v>
      </c>
      <c r="U86" s="1" t="s">
        <v>13</v>
      </c>
      <c r="V86" s="1" t="s">
        <v>12</v>
      </c>
      <c r="W86" s="1" t="s">
        <v>12</v>
      </c>
      <c r="X86" s="1" t="s">
        <v>12</v>
      </c>
      <c r="Y86" s="1" t="s">
        <v>12</v>
      </c>
      <c r="Z86" s="1" t="s">
        <v>12</v>
      </c>
      <c r="AA86" s="1" t="s">
        <v>935</v>
      </c>
      <c r="AB86" s="1" t="s">
        <v>936</v>
      </c>
      <c r="AC86" s="1" t="s">
        <v>936</v>
      </c>
      <c r="AD86" s="7" t="s">
        <v>937</v>
      </c>
      <c r="AE86" s="1" t="s">
        <v>936</v>
      </c>
      <c r="AF86" s="1" t="s">
        <v>936</v>
      </c>
      <c r="AG86" s="1" t="s">
        <v>936</v>
      </c>
      <c r="AH86" s="1" t="s">
        <v>936</v>
      </c>
      <c r="AI86" s="1" t="s">
        <v>936</v>
      </c>
      <c r="AJ86" s="1" t="s">
        <v>936</v>
      </c>
      <c r="AK86" s="1" t="s">
        <v>936</v>
      </c>
      <c r="AL86" s="1" t="s">
        <v>936</v>
      </c>
      <c r="AM86" s="1" t="s">
        <v>936</v>
      </c>
      <c r="AN86" s="1" t="s">
        <v>936</v>
      </c>
      <c r="AO86" s="1" t="s">
        <v>936</v>
      </c>
      <c r="AP86" s="7" t="s">
        <v>937</v>
      </c>
      <c r="AQ86" s="7" t="s">
        <v>937</v>
      </c>
      <c r="AR86" s="7" t="s">
        <v>937</v>
      </c>
      <c r="AS86" s="1" t="s">
        <v>952</v>
      </c>
      <c r="AT86" s="1" t="s">
        <v>951</v>
      </c>
      <c r="AU86" s="1" t="s">
        <v>952</v>
      </c>
      <c r="AV86" s="1" t="s">
        <v>954</v>
      </c>
      <c r="AW86" s="1" t="s">
        <v>954</v>
      </c>
      <c r="AX86" s="1" t="s">
        <v>951</v>
      </c>
      <c r="AY86" s="1" t="s">
        <v>951</v>
      </c>
      <c r="AZ86" s="1" t="s">
        <v>951</v>
      </c>
      <c r="BA86" s="1" t="s">
        <v>951</v>
      </c>
      <c r="BB86" s="1" t="s">
        <v>951</v>
      </c>
      <c r="BC86" s="1" t="s">
        <v>951</v>
      </c>
      <c r="BD86" s="1" t="s">
        <v>952</v>
      </c>
      <c r="BE86" s="1" t="s">
        <v>951</v>
      </c>
      <c r="BF86" s="1" t="s">
        <v>951</v>
      </c>
      <c r="BG86" s="1" t="s">
        <v>951</v>
      </c>
      <c r="BH86" s="1" t="s">
        <v>951</v>
      </c>
      <c r="BI86" s="1" t="s">
        <v>951</v>
      </c>
      <c r="BJ86" s="1" t="s">
        <v>951</v>
      </c>
      <c r="BK86" s="1" t="s">
        <v>951</v>
      </c>
      <c r="BL86" s="1" t="s">
        <v>951</v>
      </c>
      <c r="BM86" s="38" t="s">
        <v>23</v>
      </c>
      <c r="BN86" s="7" t="s">
        <v>965</v>
      </c>
      <c r="BO86" s="1" t="s">
        <v>24</v>
      </c>
      <c r="BP86" s="1" t="s">
        <v>24</v>
      </c>
      <c r="BQ86" s="1" t="s">
        <v>24</v>
      </c>
      <c r="BR86" s="19" t="s">
        <v>195</v>
      </c>
      <c r="BS86" s="1" t="s">
        <v>24</v>
      </c>
      <c r="BT86" s="38" t="s">
        <v>81</v>
      </c>
    </row>
    <row r="87" spans="1:72" ht="14.25" customHeight="1" x14ac:dyDescent="0.3">
      <c r="A87" s="2">
        <v>44782.489849537036</v>
      </c>
      <c r="B87" s="1" t="s">
        <v>8</v>
      </c>
      <c r="C87" s="1" t="s">
        <v>431</v>
      </c>
      <c r="D87" s="1" t="s">
        <v>433</v>
      </c>
      <c r="E87" s="1" t="s">
        <v>9</v>
      </c>
      <c r="F87" s="1" t="s">
        <v>437</v>
      </c>
      <c r="G87" s="7" t="s">
        <v>925</v>
      </c>
      <c r="H87" s="1" t="s">
        <v>447</v>
      </c>
      <c r="I87" s="1" t="s">
        <v>196</v>
      </c>
      <c r="J87" s="1" t="s">
        <v>459</v>
      </c>
      <c r="K87" s="1" t="s">
        <v>468</v>
      </c>
      <c r="L87" s="1" t="s">
        <v>473</v>
      </c>
      <c r="M87" s="1">
        <v>1</v>
      </c>
      <c r="N87" s="1">
        <v>12</v>
      </c>
      <c r="O87" s="1" t="s">
        <v>197</v>
      </c>
      <c r="P87" s="1" t="s">
        <v>117</v>
      </c>
      <c r="Q87" s="1">
        <v>5</v>
      </c>
      <c r="R87" s="1" t="s">
        <v>44</v>
      </c>
      <c r="S87" s="1" t="s">
        <v>44</v>
      </c>
      <c r="T87" s="1" t="s">
        <v>44</v>
      </c>
      <c r="U87" s="1" t="s">
        <v>13</v>
      </c>
      <c r="V87" s="1" t="s">
        <v>12</v>
      </c>
      <c r="W87" s="1" t="s">
        <v>12</v>
      </c>
      <c r="X87" s="1" t="s">
        <v>44</v>
      </c>
      <c r="Y87" s="1" t="s">
        <v>13</v>
      </c>
      <c r="Z87" s="1" t="s">
        <v>44</v>
      </c>
      <c r="AA87" s="1" t="s">
        <v>936</v>
      </c>
      <c r="AB87" s="1" t="s">
        <v>936</v>
      </c>
      <c r="AC87" s="7" t="s">
        <v>937</v>
      </c>
      <c r="AD87" s="7" t="s">
        <v>937</v>
      </c>
      <c r="AE87" s="7" t="s">
        <v>937</v>
      </c>
      <c r="AF87" s="7" t="s">
        <v>937</v>
      </c>
      <c r="AG87" s="1" t="s">
        <v>936</v>
      </c>
      <c r="AH87" s="7" t="s">
        <v>937</v>
      </c>
      <c r="AI87" s="1" t="s">
        <v>936</v>
      </c>
      <c r="AJ87" s="7" t="s">
        <v>937</v>
      </c>
      <c r="AK87" s="7" t="s">
        <v>937</v>
      </c>
      <c r="AL87" s="1" t="s">
        <v>936</v>
      </c>
      <c r="AM87" s="1" t="s">
        <v>936</v>
      </c>
      <c r="AN87" s="1" t="s">
        <v>936</v>
      </c>
      <c r="AO87" s="7" t="s">
        <v>937</v>
      </c>
      <c r="AP87" s="7" t="s">
        <v>937</v>
      </c>
      <c r="AQ87" s="7" t="s">
        <v>937</v>
      </c>
      <c r="AR87" s="1" t="s">
        <v>936</v>
      </c>
      <c r="AS87" s="1" t="s">
        <v>952</v>
      </c>
      <c r="AT87" s="1" t="s">
        <v>951</v>
      </c>
      <c r="AU87" s="1" t="s">
        <v>952</v>
      </c>
      <c r="AV87" s="1" t="s">
        <v>951</v>
      </c>
      <c r="AW87" s="1" t="s">
        <v>951</v>
      </c>
      <c r="AX87" s="1" t="s">
        <v>951</v>
      </c>
      <c r="AY87" s="1" t="s">
        <v>952</v>
      </c>
      <c r="AZ87" s="1" t="s">
        <v>952</v>
      </c>
      <c r="BA87" s="1" t="s">
        <v>951</v>
      </c>
      <c r="BB87" s="1" t="s">
        <v>952</v>
      </c>
      <c r="BC87" s="1" t="s">
        <v>952</v>
      </c>
      <c r="BD87" s="1" t="s">
        <v>951</v>
      </c>
      <c r="BE87" s="1" t="s">
        <v>951</v>
      </c>
      <c r="BF87" s="1" t="s">
        <v>951</v>
      </c>
      <c r="BG87" s="1" t="s">
        <v>952</v>
      </c>
      <c r="BH87" s="1" t="s">
        <v>952</v>
      </c>
      <c r="BI87" s="1" t="s">
        <v>951</v>
      </c>
      <c r="BJ87" s="1" t="s">
        <v>951</v>
      </c>
      <c r="BK87" s="1" t="s">
        <v>954</v>
      </c>
      <c r="BL87" s="1" t="s">
        <v>951</v>
      </c>
      <c r="BM87" s="38" t="s">
        <v>198</v>
      </c>
      <c r="BN87" s="7" t="s">
        <v>965</v>
      </c>
      <c r="BO87" s="1" t="s">
        <v>31</v>
      </c>
      <c r="BP87" s="1" t="s">
        <v>31</v>
      </c>
      <c r="BQ87" s="1" t="s">
        <v>24</v>
      </c>
      <c r="BR87" s="19" t="s">
        <v>114</v>
      </c>
      <c r="BS87" s="1" t="s">
        <v>31</v>
      </c>
      <c r="BT87" s="38" t="s">
        <v>199</v>
      </c>
    </row>
    <row r="88" spans="1:72" ht="14.25" customHeight="1" x14ac:dyDescent="0.3">
      <c r="A88" s="2">
        <v>44782.50341435185</v>
      </c>
      <c r="B88" s="1" t="s">
        <v>8</v>
      </c>
      <c r="C88" s="1" t="s">
        <v>431</v>
      </c>
      <c r="D88" s="1" t="s">
        <v>432</v>
      </c>
      <c r="E88" s="1" t="s">
        <v>9</v>
      </c>
      <c r="F88" s="1" t="s">
        <v>437</v>
      </c>
      <c r="G88" s="7" t="s">
        <v>925</v>
      </c>
      <c r="H88" s="1" t="s">
        <v>452</v>
      </c>
      <c r="I88" s="1" t="s">
        <v>200</v>
      </c>
      <c r="J88" s="1" t="s">
        <v>459</v>
      </c>
      <c r="K88" s="1" t="s">
        <v>467</v>
      </c>
      <c r="L88" s="1" t="s">
        <v>473</v>
      </c>
      <c r="M88" s="1">
        <v>1</v>
      </c>
      <c r="N88" s="1">
        <v>15</v>
      </c>
      <c r="O88" s="1" t="s">
        <v>34</v>
      </c>
      <c r="P88" s="1" t="s">
        <v>117</v>
      </c>
      <c r="Q88" s="1">
        <v>3</v>
      </c>
      <c r="R88" s="1" t="s">
        <v>13</v>
      </c>
      <c r="S88" s="1" t="s">
        <v>39</v>
      </c>
      <c r="T88" s="1" t="s">
        <v>13</v>
      </c>
      <c r="U88" s="1" t="s">
        <v>12</v>
      </c>
      <c r="V88" s="1" t="s">
        <v>12</v>
      </c>
      <c r="W88" s="1" t="s">
        <v>12</v>
      </c>
      <c r="X88" s="1" t="s">
        <v>12</v>
      </c>
      <c r="Y88" s="1" t="s">
        <v>12</v>
      </c>
      <c r="Z88" s="1" t="s">
        <v>39</v>
      </c>
      <c r="AA88" s="1" t="s">
        <v>935</v>
      </c>
      <c r="AB88" s="1" t="s">
        <v>938</v>
      </c>
      <c r="AC88" s="1" t="s">
        <v>936</v>
      </c>
      <c r="AD88" s="7" t="s">
        <v>937</v>
      </c>
      <c r="AE88" s="7" t="s">
        <v>937</v>
      </c>
      <c r="AF88" s="1" t="s">
        <v>938</v>
      </c>
      <c r="AG88" s="1" t="s">
        <v>936</v>
      </c>
      <c r="AH88" s="1" t="s">
        <v>938</v>
      </c>
      <c r="AI88" s="1" t="s">
        <v>936</v>
      </c>
      <c r="AJ88" s="1" t="s">
        <v>938</v>
      </c>
      <c r="AK88" s="1" t="s">
        <v>938</v>
      </c>
      <c r="AL88" s="1" t="s">
        <v>938</v>
      </c>
      <c r="AM88" s="1" t="s">
        <v>938</v>
      </c>
      <c r="AN88" s="1" t="s">
        <v>935</v>
      </c>
      <c r="AO88" s="1" t="s">
        <v>936</v>
      </c>
      <c r="AP88" s="1" t="s">
        <v>938</v>
      </c>
      <c r="AQ88" s="1" t="s">
        <v>936</v>
      </c>
      <c r="AR88" s="1" t="s">
        <v>935</v>
      </c>
      <c r="AS88" s="1" t="s">
        <v>952</v>
      </c>
      <c r="AT88" s="1" t="s">
        <v>952</v>
      </c>
      <c r="AU88" s="1" t="s">
        <v>952</v>
      </c>
      <c r="AV88" s="1" t="s">
        <v>952</v>
      </c>
      <c r="AW88" s="1" t="s">
        <v>951</v>
      </c>
      <c r="AX88" s="1" t="s">
        <v>952</v>
      </c>
      <c r="AY88" s="1" t="s">
        <v>954</v>
      </c>
      <c r="AZ88" s="1" t="s">
        <v>953</v>
      </c>
      <c r="BA88" s="1" t="s">
        <v>952</v>
      </c>
      <c r="BB88" s="1" t="s">
        <v>951</v>
      </c>
      <c r="BC88" s="1" t="s">
        <v>954</v>
      </c>
      <c r="BD88" s="1" t="s">
        <v>952</v>
      </c>
      <c r="BE88" s="1" t="s">
        <v>951</v>
      </c>
      <c r="BF88" s="1" t="s">
        <v>954</v>
      </c>
      <c r="BG88" s="1" t="s">
        <v>954</v>
      </c>
      <c r="BH88" s="1" t="s">
        <v>954</v>
      </c>
      <c r="BI88" s="1" t="s">
        <v>951</v>
      </c>
      <c r="BJ88" s="1" t="s">
        <v>953</v>
      </c>
      <c r="BK88" s="1" t="s">
        <v>954</v>
      </c>
      <c r="BL88" s="1" t="s">
        <v>954</v>
      </c>
      <c r="BM88" s="38" t="s">
        <v>124</v>
      </c>
      <c r="BN88" s="7" t="s">
        <v>965</v>
      </c>
      <c r="BO88" s="1" t="s">
        <v>24</v>
      </c>
      <c r="BP88" s="1" t="s">
        <v>31</v>
      </c>
      <c r="BQ88" s="1" t="s">
        <v>24</v>
      </c>
      <c r="BR88" s="19" t="s">
        <v>25</v>
      </c>
      <c r="BS88" s="1" t="s">
        <v>24</v>
      </c>
      <c r="BT88" s="38" t="s">
        <v>201</v>
      </c>
    </row>
    <row r="89" spans="1:72" ht="14.25" customHeight="1" x14ac:dyDescent="0.3">
      <c r="A89" s="2">
        <v>44782.518634259257</v>
      </c>
      <c r="B89" s="1" t="s">
        <v>8</v>
      </c>
      <c r="C89" s="1" t="s">
        <v>435</v>
      </c>
      <c r="D89" s="1" t="s">
        <v>434</v>
      </c>
      <c r="E89" s="1" t="s">
        <v>9</v>
      </c>
      <c r="F89" s="1" t="s">
        <v>437</v>
      </c>
      <c r="G89" s="7" t="s">
        <v>925</v>
      </c>
      <c r="H89" s="1" t="s">
        <v>446</v>
      </c>
      <c r="I89" s="1" t="s">
        <v>205</v>
      </c>
      <c r="J89" s="1" t="s">
        <v>462</v>
      </c>
      <c r="K89" s="1" t="s">
        <v>469</v>
      </c>
      <c r="L89" s="1" t="s">
        <v>473</v>
      </c>
      <c r="M89" s="1">
        <v>13</v>
      </c>
      <c r="N89" s="1">
        <v>500</v>
      </c>
      <c r="O89" s="1" t="s">
        <v>206</v>
      </c>
      <c r="P89" s="1" t="s">
        <v>203</v>
      </c>
      <c r="Q89" s="1">
        <v>3</v>
      </c>
      <c r="R89" s="1" t="s">
        <v>12</v>
      </c>
      <c r="S89" s="1" t="s">
        <v>12</v>
      </c>
      <c r="T89" s="1" t="s">
        <v>12</v>
      </c>
      <c r="U89" s="1" t="s">
        <v>29</v>
      </c>
      <c r="V89" s="1" t="s">
        <v>29</v>
      </c>
      <c r="W89" s="1" t="s">
        <v>29</v>
      </c>
      <c r="X89" s="1" t="s">
        <v>12</v>
      </c>
      <c r="Y89" s="1" t="s">
        <v>12</v>
      </c>
      <c r="Z89" s="1" t="s">
        <v>29</v>
      </c>
      <c r="AA89" s="1" t="s">
        <v>935</v>
      </c>
      <c r="AB89" s="1" t="s">
        <v>938</v>
      </c>
      <c r="AC89" s="1" t="s">
        <v>938</v>
      </c>
      <c r="AD89" s="7" t="s">
        <v>937</v>
      </c>
      <c r="AE89" s="1" t="s">
        <v>936</v>
      </c>
      <c r="AF89" s="7" t="s">
        <v>937</v>
      </c>
      <c r="AG89" s="7" t="s">
        <v>937</v>
      </c>
      <c r="AH89" s="1" t="s">
        <v>938</v>
      </c>
      <c r="AI89" s="1" t="s">
        <v>938</v>
      </c>
      <c r="AJ89" s="1" t="s">
        <v>936</v>
      </c>
      <c r="AK89" s="1" t="s">
        <v>936</v>
      </c>
      <c r="AL89" s="1" t="s">
        <v>935</v>
      </c>
      <c r="AM89" s="1" t="s">
        <v>935</v>
      </c>
      <c r="AN89" s="1" t="s">
        <v>936</v>
      </c>
      <c r="AO89" s="7" t="s">
        <v>937</v>
      </c>
      <c r="AP89" s="1" t="s">
        <v>936</v>
      </c>
      <c r="AQ89" s="1" t="s">
        <v>936</v>
      </c>
      <c r="AR89" s="1" t="s">
        <v>938</v>
      </c>
      <c r="AS89" s="1" t="s">
        <v>954</v>
      </c>
      <c r="AT89" s="1" t="s">
        <v>952</v>
      </c>
      <c r="AU89" s="1" t="s">
        <v>954</v>
      </c>
      <c r="AV89" s="1" t="s">
        <v>954</v>
      </c>
      <c r="AW89" s="1" t="s">
        <v>954</v>
      </c>
      <c r="AX89" s="1" t="s">
        <v>954</v>
      </c>
      <c r="AY89" s="1" t="s">
        <v>952</v>
      </c>
      <c r="AZ89" s="1" t="s">
        <v>955</v>
      </c>
      <c r="BA89" s="1" t="s">
        <v>954</v>
      </c>
      <c r="BB89" s="1" t="s">
        <v>954</v>
      </c>
      <c r="BC89" s="1" t="s">
        <v>954</v>
      </c>
      <c r="BD89" s="1" t="s">
        <v>954</v>
      </c>
      <c r="BE89" s="1" t="s">
        <v>952</v>
      </c>
      <c r="BF89" s="1" t="s">
        <v>954</v>
      </c>
      <c r="BG89" s="1" t="s">
        <v>952</v>
      </c>
      <c r="BH89" s="1" t="s">
        <v>955</v>
      </c>
      <c r="BI89" s="1" t="s">
        <v>954</v>
      </c>
      <c r="BJ89" s="1" t="s">
        <v>952</v>
      </c>
      <c r="BK89" s="1" t="s">
        <v>952</v>
      </c>
      <c r="BL89" s="1" t="s">
        <v>955</v>
      </c>
      <c r="BM89" s="38" t="s">
        <v>106</v>
      </c>
      <c r="BN89" s="7" t="s">
        <v>965</v>
      </c>
      <c r="BO89" s="1" t="s">
        <v>24</v>
      </c>
      <c r="BP89" s="1" t="s">
        <v>31</v>
      </c>
      <c r="BQ89" s="1" t="s">
        <v>24</v>
      </c>
      <c r="BR89" s="19" t="s">
        <v>64</v>
      </c>
      <c r="BS89" s="1" t="s">
        <v>24</v>
      </c>
      <c r="BT89" s="38" t="s">
        <v>207</v>
      </c>
    </row>
    <row r="90" spans="1:72" ht="14.25" customHeight="1" x14ac:dyDescent="0.3">
      <c r="A90" s="2">
        <v>44783.09170138889</v>
      </c>
      <c r="B90" s="1" t="s">
        <v>8</v>
      </c>
      <c r="C90" s="1" t="s">
        <v>431</v>
      </c>
      <c r="D90" s="1" t="s">
        <v>433</v>
      </c>
      <c r="E90" s="1" t="s">
        <v>77</v>
      </c>
      <c r="F90" s="1" t="s">
        <v>439</v>
      </c>
      <c r="G90" s="7" t="s">
        <v>924</v>
      </c>
      <c r="H90" s="1" t="s">
        <v>453</v>
      </c>
      <c r="I90" s="1" t="s">
        <v>210</v>
      </c>
      <c r="J90" s="1" t="s">
        <v>460</v>
      </c>
      <c r="K90" s="1" t="s">
        <v>468</v>
      </c>
      <c r="L90" s="1" t="s">
        <v>473</v>
      </c>
      <c r="M90" s="1">
        <v>1</v>
      </c>
      <c r="N90" s="1">
        <v>30</v>
      </c>
      <c r="O90" s="1" t="s">
        <v>11</v>
      </c>
      <c r="P90" s="1" t="s">
        <v>117</v>
      </c>
      <c r="Q90" s="1">
        <v>3</v>
      </c>
      <c r="R90" s="1" t="s">
        <v>12</v>
      </c>
      <c r="S90" s="1" t="s">
        <v>13</v>
      </c>
      <c r="T90" s="1" t="s">
        <v>13</v>
      </c>
      <c r="U90" s="1" t="s">
        <v>29</v>
      </c>
      <c r="V90" s="1" t="s">
        <v>12</v>
      </c>
      <c r="W90" s="1" t="s">
        <v>12</v>
      </c>
      <c r="X90" s="1" t="s">
        <v>12</v>
      </c>
      <c r="Y90" s="1" t="s">
        <v>29</v>
      </c>
      <c r="Z90" s="1" t="s">
        <v>12</v>
      </c>
      <c r="AA90" s="1" t="s">
        <v>935</v>
      </c>
      <c r="AB90" s="1" t="s">
        <v>936</v>
      </c>
      <c r="AC90" s="7" t="s">
        <v>937</v>
      </c>
      <c r="AD90" s="1" t="s">
        <v>938</v>
      </c>
      <c r="AE90" s="1" t="s">
        <v>938</v>
      </c>
      <c r="AF90" s="1" t="s">
        <v>938</v>
      </c>
      <c r="AG90" s="1" t="s">
        <v>936</v>
      </c>
      <c r="AH90" s="1" t="s">
        <v>938</v>
      </c>
      <c r="AI90" s="1" t="s">
        <v>938</v>
      </c>
      <c r="AJ90" s="1" t="s">
        <v>938</v>
      </c>
      <c r="AK90" s="1" t="s">
        <v>936</v>
      </c>
      <c r="AL90" s="1" t="s">
        <v>936</v>
      </c>
      <c r="AM90" s="1" t="s">
        <v>938</v>
      </c>
      <c r="AN90" s="1" t="s">
        <v>938</v>
      </c>
      <c r="AO90" s="1" t="s">
        <v>938</v>
      </c>
      <c r="AP90" s="1" t="s">
        <v>938</v>
      </c>
      <c r="AQ90" s="1" t="s">
        <v>936</v>
      </c>
      <c r="AR90" s="1" t="s">
        <v>938</v>
      </c>
      <c r="AS90" s="1" t="s">
        <v>955</v>
      </c>
      <c r="AT90" s="1" t="s">
        <v>954</v>
      </c>
      <c r="AU90" s="1" t="s">
        <v>955</v>
      </c>
      <c r="AV90" s="1" t="s">
        <v>955</v>
      </c>
      <c r="AW90" s="1" t="s">
        <v>955</v>
      </c>
      <c r="AX90" s="1" t="s">
        <v>955</v>
      </c>
      <c r="AY90" s="1" t="s">
        <v>954</v>
      </c>
      <c r="AZ90" s="1" t="s">
        <v>955</v>
      </c>
      <c r="BA90" s="1" t="s">
        <v>953</v>
      </c>
      <c r="BB90" s="1" t="s">
        <v>953</v>
      </c>
      <c r="BC90" s="1" t="s">
        <v>952</v>
      </c>
      <c r="BD90" s="1" t="s">
        <v>955</v>
      </c>
      <c r="BE90" s="1" t="s">
        <v>954</v>
      </c>
      <c r="BF90" s="1" t="s">
        <v>954</v>
      </c>
      <c r="BG90" s="1" t="s">
        <v>955</v>
      </c>
      <c r="BH90" s="1" t="s">
        <v>954</v>
      </c>
      <c r="BI90" s="1" t="s">
        <v>952</v>
      </c>
      <c r="BJ90" s="1" t="s">
        <v>954</v>
      </c>
      <c r="BK90" s="1" t="s">
        <v>955</v>
      </c>
      <c r="BL90" s="1" t="s">
        <v>955</v>
      </c>
      <c r="BM90" s="38" t="s">
        <v>59</v>
      </c>
      <c r="BN90" s="7" t="s">
        <v>965</v>
      </c>
      <c r="BO90" s="1" t="s">
        <v>24</v>
      </c>
      <c r="BP90" s="1" t="s">
        <v>31</v>
      </c>
      <c r="BQ90" s="1" t="s">
        <v>24</v>
      </c>
      <c r="BS90" s="1" t="s">
        <v>24</v>
      </c>
      <c r="BT90" s="38" t="s">
        <v>135</v>
      </c>
    </row>
    <row r="91" spans="1:72" ht="14.25" customHeight="1" x14ac:dyDescent="0.3">
      <c r="A91" s="2">
        <v>44783.099826388891</v>
      </c>
      <c r="B91" s="1" t="s">
        <v>8</v>
      </c>
      <c r="C91" s="1" t="s">
        <v>431</v>
      </c>
      <c r="D91" s="1" t="s">
        <v>433</v>
      </c>
      <c r="E91" s="1" t="s">
        <v>9</v>
      </c>
      <c r="F91" s="1" t="s">
        <v>439</v>
      </c>
      <c r="G91" s="7" t="s">
        <v>924</v>
      </c>
      <c r="H91" s="1" t="s">
        <v>453</v>
      </c>
      <c r="I91" s="1" t="s">
        <v>213</v>
      </c>
      <c r="J91" s="1" t="s">
        <v>460</v>
      </c>
      <c r="K91" s="1" t="s">
        <v>468</v>
      </c>
      <c r="L91" s="1" t="s">
        <v>473</v>
      </c>
      <c r="M91" s="1">
        <v>1</v>
      </c>
      <c r="N91" s="1">
        <v>14</v>
      </c>
      <c r="O91" s="1" t="s">
        <v>53</v>
      </c>
      <c r="P91" s="1" t="s">
        <v>117</v>
      </c>
      <c r="Q91" s="1">
        <v>4</v>
      </c>
      <c r="R91" s="1" t="s">
        <v>13</v>
      </c>
      <c r="S91" s="1" t="s">
        <v>13</v>
      </c>
      <c r="T91" s="1" t="s">
        <v>13</v>
      </c>
      <c r="U91" s="1" t="s">
        <v>39</v>
      </c>
      <c r="V91" s="1" t="s">
        <v>12</v>
      </c>
      <c r="W91" s="1" t="s">
        <v>12</v>
      </c>
      <c r="X91" s="1" t="s">
        <v>39</v>
      </c>
      <c r="Y91" s="1" t="s">
        <v>39</v>
      </c>
      <c r="Z91" s="1" t="s">
        <v>39</v>
      </c>
      <c r="AA91" s="1" t="s">
        <v>935</v>
      </c>
      <c r="AB91" s="7" t="s">
        <v>937</v>
      </c>
      <c r="AC91" s="7" t="s">
        <v>937</v>
      </c>
      <c r="AD91" s="1" t="s">
        <v>936</v>
      </c>
      <c r="AE91" s="1" t="s">
        <v>936</v>
      </c>
      <c r="AF91" s="1" t="s">
        <v>936</v>
      </c>
      <c r="AG91" s="7" t="s">
        <v>937</v>
      </c>
      <c r="AH91" s="1" t="s">
        <v>936</v>
      </c>
      <c r="AI91" s="1" t="s">
        <v>936</v>
      </c>
      <c r="AJ91" s="7" t="s">
        <v>937</v>
      </c>
      <c r="AK91" s="7" t="s">
        <v>937</v>
      </c>
      <c r="AL91" s="1" t="s">
        <v>936</v>
      </c>
      <c r="AM91" s="1" t="s">
        <v>936</v>
      </c>
      <c r="AN91" s="1" t="s">
        <v>935</v>
      </c>
      <c r="AO91" s="1" t="s">
        <v>936</v>
      </c>
      <c r="AP91" s="1" t="s">
        <v>938</v>
      </c>
      <c r="AQ91" s="1" t="s">
        <v>936</v>
      </c>
      <c r="AR91" s="1" t="s">
        <v>936</v>
      </c>
      <c r="AS91" s="1" t="s">
        <v>954</v>
      </c>
      <c r="AT91" s="1" t="s">
        <v>953</v>
      </c>
      <c r="AU91" s="1" t="s">
        <v>954</v>
      </c>
      <c r="AV91" s="1" t="s">
        <v>954</v>
      </c>
      <c r="AW91" s="1" t="s">
        <v>952</v>
      </c>
      <c r="AX91" s="1" t="s">
        <v>954</v>
      </c>
      <c r="AY91" s="1" t="s">
        <v>954</v>
      </c>
      <c r="AZ91" s="1" t="s">
        <v>952</v>
      </c>
      <c r="BA91" s="1" t="s">
        <v>951</v>
      </c>
      <c r="BB91" s="1" t="s">
        <v>951</v>
      </c>
      <c r="BC91" s="1" t="s">
        <v>952</v>
      </c>
      <c r="BD91" s="1" t="s">
        <v>954</v>
      </c>
      <c r="BE91" s="1" t="s">
        <v>951</v>
      </c>
      <c r="BF91" s="1" t="s">
        <v>952</v>
      </c>
      <c r="BG91" s="1" t="s">
        <v>954</v>
      </c>
      <c r="BH91" s="1" t="s">
        <v>955</v>
      </c>
      <c r="BI91" s="1" t="s">
        <v>952</v>
      </c>
      <c r="BJ91" s="1" t="s">
        <v>955</v>
      </c>
      <c r="BK91" s="1" t="s">
        <v>954</v>
      </c>
      <c r="BL91" s="1" t="s">
        <v>953</v>
      </c>
      <c r="BM91" s="38" t="s">
        <v>182</v>
      </c>
      <c r="BN91" s="7" t="s">
        <v>965</v>
      </c>
      <c r="BO91" s="1" t="s">
        <v>24</v>
      </c>
      <c r="BP91" s="1" t="s">
        <v>31</v>
      </c>
      <c r="BQ91" s="1" t="s">
        <v>24</v>
      </c>
      <c r="BR91" s="19" t="s">
        <v>41</v>
      </c>
      <c r="BS91" s="1" t="s">
        <v>24</v>
      </c>
      <c r="BT91" s="38" t="s">
        <v>192</v>
      </c>
    </row>
    <row r="92" spans="1:72" ht="14.25" customHeight="1" x14ac:dyDescent="0.3">
      <c r="A92" s="2">
        <v>44783.099861111114</v>
      </c>
      <c r="B92" s="1" t="s">
        <v>8</v>
      </c>
      <c r="C92" s="1" t="s">
        <v>431</v>
      </c>
      <c r="D92" s="1" t="s">
        <v>434</v>
      </c>
      <c r="E92" s="1" t="s">
        <v>72</v>
      </c>
      <c r="F92" s="1" t="s">
        <v>437</v>
      </c>
      <c r="G92" s="7" t="s">
        <v>924</v>
      </c>
      <c r="H92" s="1" t="s">
        <v>453</v>
      </c>
      <c r="I92" s="1" t="s">
        <v>214</v>
      </c>
      <c r="J92" s="1" t="s">
        <v>460</v>
      </c>
      <c r="K92" s="1" t="s">
        <v>468</v>
      </c>
      <c r="L92" s="1" t="s">
        <v>473</v>
      </c>
      <c r="M92" s="1">
        <v>1</v>
      </c>
      <c r="N92" s="1">
        <v>27</v>
      </c>
      <c r="O92" s="1" t="s">
        <v>11</v>
      </c>
      <c r="P92" s="1" t="s">
        <v>117</v>
      </c>
      <c r="Q92" s="1">
        <v>5</v>
      </c>
      <c r="R92" s="1" t="s">
        <v>13</v>
      </c>
      <c r="S92" s="1" t="s">
        <v>13</v>
      </c>
      <c r="T92" s="1" t="s">
        <v>44</v>
      </c>
      <c r="U92" s="1" t="s">
        <v>13</v>
      </c>
      <c r="V92" s="1" t="s">
        <v>13</v>
      </c>
      <c r="W92" s="1" t="s">
        <v>13</v>
      </c>
      <c r="X92" s="1" t="s">
        <v>44</v>
      </c>
      <c r="Y92" s="1" t="s">
        <v>44</v>
      </c>
      <c r="Z92" s="1" t="s">
        <v>13</v>
      </c>
      <c r="AA92" s="7" t="s">
        <v>937</v>
      </c>
      <c r="AB92" s="7" t="s">
        <v>937</v>
      </c>
      <c r="AC92" s="7" t="s">
        <v>937</v>
      </c>
      <c r="AD92" s="7" t="s">
        <v>937</v>
      </c>
      <c r="AE92" s="7" t="s">
        <v>937</v>
      </c>
      <c r="AF92" s="7" t="s">
        <v>937</v>
      </c>
      <c r="AG92" s="7" t="s">
        <v>937</v>
      </c>
      <c r="AH92" s="7" t="s">
        <v>937</v>
      </c>
      <c r="AI92" s="7" t="s">
        <v>937</v>
      </c>
      <c r="AJ92" s="7" t="s">
        <v>937</v>
      </c>
      <c r="AK92" s="7" t="s">
        <v>937</v>
      </c>
      <c r="AL92" s="7" t="s">
        <v>937</v>
      </c>
      <c r="AM92" s="7" t="s">
        <v>937</v>
      </c>
      <c r="AN92" s="7" t="s">
        <v>937</v>
      </c>
      <c r="AO92" s="7" t="s">
        <v>937</v>
      </c>
      <c r="AP92" s="7" t="s">
        <v>937</v>
      </c>
      <c r="AQ92" s="7" t="s">
        <v>937</v>
      </c>
      <c r="AR92" s="7" t="s">
        <v>937</v>
      </c>
      <c r="AS92" s="1" t="s">
        <v>952</v>
      </c>
      <c r="AT92" s="1" t="s">
        <v>951</v>
      </c>
      <c r="AU92" s="1" t="s">
        <v>951</v>
      </c>
      <c r="AV92" s="1" t="s">
        <v>951</v>
      </c>
      <c r="AW92" s="1" t="s">
        <v>952</v>
      </c>
      <c r="AX92" s="1" t="s">
        <v>951</v>
      </c>
      <c r="AY92" s="1" t="s">
        <v>951</v>
      </c>
      <c r="AZ92" s="1" t="s">
        <v>951</v>
      </c>
      <c r="BA92" s="1" t="s">
        <v>951</v>
      </c>
      <c r="BB92" s="1" t="s">
        <v>951</v>
      </c>
      <c r="BC92" s="1" t="s">
        <v>952</v>
      </c>
      <c r="BD92" s="1" t="s">
        <v>952</v>
      </c>
      <c r="BE92" s="1" t="s">
        <v>951</v>
      </c>
      <c r="BF92" s="1" t="s">
        <v>951</v>
      </c>
      <c r="BG92" s="1" t="s">
        <v>951</v>
      </c>
      <c r="BH92" s="1" t="s">
        <v>951</v>
      </c>
      <c r="BI92" s="1" t="s">
        <v>951</v>
      </c>
      <c r="BJ92" s="1" t="s">
        <v>951</v>
      </c>
      <c r="BK92" s="1" t="s">
        <v>951</v>
      </c>
      <c r="BL92" s="1" t="s">
        <v>952</v>
      </c>
      <c r="BM92" s="38" t="s">
        <v>30</v>
      </c>
      <c r="BN92" s="7" t="s">
        <v>965</v>
      </c>
      <c r="BO92" s="1" t="s">
        <v>31</v>
      </c>
      <c r="BP92" s="1" t="s">
        <v>31</v>
      </c>
      <c r="BQ92" s="1" t="s">
        <v>24</v>
      </c>
      <c r="BR92" s="19" t="s">
        <v>41</v>
      </c>
      <c r="BS92" s="1" t="s">
        <v>24</v>
      </c>
      <c r="BT92" s="38" t="s">
        <v>215</v>
      </c>
    </row>
    <row r="93" spans="1:72" ht="14.25" customHeight="1" x14ac:dyDescent="0.3">
      <c r="A93" s="2">
        <v>44783.121562499997</v>
      </c>
      <c r="B93" s="1" t="s">
        <v>8</v>
      </c>
      <c r="C93" s="1" t="s">
        <v>431</v>
      </c>
      <c r="D93" s="1" t="s">
        <v>434</v>
      </c>
      <c r="E93" s="1" t="s">
        <v>72</v>
      </c>
      <c r="F93" s="1" t="s">
        <v>437</v>
      </c>
      <c r="G93" s="7" t="s">
        <v>928</v>
      </c>
      <c r="H93" s="1" t="s">
        <v>446</v>
      </c>
      <c r="I93" s="1" t="s">
        <v>218</v>
      </c>
      <c r="J93" s="1" t="s">
        <v>459</v>
      </c>
      <c r="K93" s="1" t="s">
        <v>468</v>
      </c>
      <c r="L93" s="1" t="s">
        <v>473</v>
      </c>
      <c r="M93" s="1">
        <v>1</v>
      </c>
      <c r="N93" s="1">
        <v>15</v>
      </c>
      <c r="O93" s="1" t="s">
        <v>53</v>
      </c>
      <c r="P93" s="1" t="s">
        <v>117</v>
      </c>
      <c r="Q93" s="1">
        <v>5</v>
      </c>
      <c r="R93" s="1" t="s">
        <v>13</v>
      </c>
      <c r="S93" s="1" t="s">
        <v>13</v>
      </c>
      <c r="T93" s="1" t="s">
        <v>13</v>
      </c>
      <c r="U93" s="1" t="s">
        <v>13</v>
      </c>
      <c r="V93" s="1" t="s">
        <v>39</v>
      </c>
      <c r="W93" s="1" t="s">
        <v>39</v>
      </c>
      <c r="X93" s="1" t="s">
        <v>13</v>
      </c>
      <c r="Y93" s="1" t="s">
        <v>13</v>
      </c>
      <c r="Z93" s="1" t="s">
        <v>39</v>
      </c>
      <c r="AA93" s="7" t="s">
        <v>937</v>
      </c>
      <c r="AB93" s="7" t="s">
        <v>937</v>
      </c>
      <c r="AC93" s="7" t="s">
        <v>937</v>
      </c>
      <c r="AD93" s="7" t="s">
        <v>937</v>
      </c>
      <c r="AE93" s="7" t="s">
        <v>937</v>
      </c>
      <c r="AF93" s="7" t="s">
        <v>937</v>
      </c>
      <c r="AG93" s="7" t="s">
        <v>937</v>
      </c>
      <c r="AH93" s="7" t="s">
        <v>937</v>
      </c>
      <c r="AI93" s="7" t="s">
        <v>937</v>
      </c>
      <c r="AJ93" s="7" t="s">
        <v>937</v>
      </c>
      <c r="AK93" s="7" t="s">
        <v>937</v>
      </c>
      <c r="AL93" s="7" t="s">
        <v>937</v>
      </c>
      <c r="AM93" s="7" t="s">
        <v>937</v>
      </c>
      <c r="AN93" s="7" t="s">
        <v>937</v>
      </c>
      <c r="AO93" s="7" t="s">
        <v>937</v>
      </c>
      <c r="AP93" s="7" t="s">
        <v>937</v>
      </c>
      <c r="AQ93" s="7" t="s">
        <v>937</v>
      </c>
      <c r="AR93" s="1" t="s">
        <v>936</v>
      </c>
      <c r="AS93" s="1" t="s">
        <v>952</v>
      </c>
      <c r="AT93" s="1" t="s">
        <v>952</v>
      </c>
      <c r="AU93" s="1" t="s">
        <v>953</v>
      </c>
      <c r="AV93" s="1" t="s">
        <v>953</v>
      </c>
      <c r="AW93" s="1" t="s">
        <v>952</v>
      </c>
      <c r="AX93" s="1" t="s">
        <v>952</v>
      </c>
      <c r="AY93" s="1" t="s">
        <v>952</v>
      </c>
      <c r="AZ93" s="1" t="s">
        <v>951</v>
      </c>
      <c r="BA93" s="1" t="s">
        <v>952</v>
      </c>
      <c r="BB93" s="1" t="s">
        <v>951</v>
      </c>
      <c r="BC93" s="1" t="s">
        <v>952</v>
      </c>
      <c r="BD93" s="1" t="s">
        <v>952</v>
      </c>
      <c r="BE93" s="1" t="s">
        <v>952</v>
      </c>
      <c r="BF93" s="1" t="s">
        <v>952</v>
      </c>
      <c r="BG93" s="1" t="s">
        <v>952</v>
      </c>
      <c r="BH93" s="1" t="s">
        <v>952</v>
      </c>
      <c r="BI93" s="1" t="s">
        <v>951</v>
      </c>
      <c r="BJ93" s="1" t="s">
        <v>951</v>
      </c>
      <c r="BK93" s="1" t="s">
        <v>952</v>
      </c>
      <c r="BL93" s="1" t="s">
        <v>951</v>
      </c>
      <c r="BM93" s="38" t="s">
        <v>84</v>
      </c>
      <c r="BN93" s="7" t="s">
        <v>965</v>
      </c>
      <c r="BO93" s="1" t="s">
        <v>31</v>
      </c>
      <c r="BP93" s="1" t="s">
        <v>31</v>
      </c>
      <c r="BQ93" s="1" t="s">
        <v>24</v>
      </c>
      <c r="BS93" s="1" t="s">
        <v>31</v>
      </c>
      <c r="BT93" s="38" t="s">
        <v>171</v>
      </c>
    </row>
    <row r="94" spans="1:72" ht="14.25" customHeight="1" x14ac:dyDescent="0.3">
      <c r="A94" s="2">
        <v>44783.164618055554</v>
      </c>
      <c r="B94" s="1" t="s">
        <v>8</v>
      </c>
      <c r="C94" s="1" t="s">
        <v>431</v>
      </c>
      <c r="D94" s="1" t="s">
        <v>432</v>
      </c>
      <c r="E94" s="1" t="s">
        <v>9</v>
      </c>
      <c r="F94" s="1" t="s">
        <v>437</v>
      </c>
      <c r="G94" s="7" t="s">
        <v>926</v>
      </c>
      <c r="H94" s="1" t="s">
        <v>450</v>
      </c>
      <c r="I94" s="1" t="s">
        <v>219</v>
      </c>
      <c r="J94" s="1" t="s">
        <v>459</v>
      </c>
      <c r="K94" s="1" t="s">
        <v>468</v>
      </c>
      <c r="L94" s="1" t="s">
        <v>473</v>
      </c>
      <c r="M94" s="1">
        <v>1</v>
      </c>
      <c r="N94" s="1">
        <v>12</v>
      </c>
      <c r="O94" s="1" t="s">
        <v>53</v>
      </c>
      <c r="P94" s="1" t="s">
        <v>117</v>
      </c>
      <c r="Q94" s="1">
        <v>3</v>
      </c>
      <c r="R94" s="1" t="s">
        <v>12</v>
      </c>
      <c r="S94" s="1" t="s">
        <v>29</v>
      </c>
      <c r="T94" s="1" t="s">
        <v>39</v>
      </c>
      <c r="U94" s="1" t="s">
        <v>39</v>
      </c>
      <c r="V94" s="1" t="s">
        <v>29</v>
      </c>
      <c r="W94" s="1" t="s">
        <v>29</v>
      </c>
      <c r="X94" s="1" t="s">
        <v>12</v>
      </c>
      <c r="Y94" s="1" t="s">
        <v>29</v>
      </c>
      <c r="Z94" s="1" t="s">
        <v>39</v>
      </c>
      <c r="AA94" s="1" t="s">
        <v>935</v>
      </c>
      <c r="AB94" s="1" t="s">
        <v>938</v>
      </c>
      <c r="AC94" s="1" t="s">
        <v>938</v>
      </c>
      <c r="AD94" s="1" t="s">
        <v>935</v>
      </c>
      <c r="AE94" s="1" t="s">
        <v>936</v>
      </c>
      <c r="AF94" s="1" t="s">
        <v>936</v>
      </c>
      <c r="AG94" s="7" t="s">
        <v>937</v>
      </c>
      <c r="AH94" s="1" t="s">
        <v>936</v>
      </c>
      <c r="AI94" s="1" t="s">
        <v>938</v>
      </c>
      <c r="AJ94" s="1" t="s">
        <v>938</v>
      </c>
      <c r="AK94" s="1" t="s">
        <v>938</v>
      </c>
      <c r="AL94" s="1" t="s">
        <v>938</v>
      </c>
      <c r="AM94" s="1" t="s">
        <v>935</v>
      </c>
      <c r="AN94" s="1" t="s">
        <v>935</v>
      </c>
      <c r="AO94" s="1" t="s">
        <v>938</v>
      </c>
      <c r="AP94" s="7" t="s">
        <v>937</v>
      </c>
      <c r="AQ94" s="1" t="s">
        <v>938</v>
      </c>
      <c r="AR94" s="1" t="s">
        <v>935</v>
      </c>
      <c r="AS94" s="1" t="s">
        <v>955</v>
      </c>
      <c r="AT94" s="1" t="s">
        <v>954</v>
      </c>
      <c r="AU94" s="1" t="s">
        <v>955</v>
      </c>
      <c r="AV94" s="1" t="s">
        <v>953</v>
      </c>
      <c r="AW94" s="1" t="s">
        <v>955</v>
      </c>
      <c r="AX94" s="1" t="s">
        <v>955</v>
      </c>
      <c r="AY94" s="1" t="s">
        <v>955</v>
      </c>
      <c r="AZ94" s="1" t="s">
        <v>954</v>
      </c>
      <c r="BA94" s="1" t="s">
        <v>954</v>
      </c>
      <c r="BB94" s="1" t="s">
        <v>953</v>
      </c>
      <c r="BC94" s="1" t="s">
        <v>955</v>
      </c>
      <c r="BD94" s="1" t="s">
        <v>954</v>
      </c>
      <c r="BE94" s="1" t="s">
        <v>953</v>
      </c>
      <c r="BF94" s="1" t="s">
        <v>955</v>
      </c>
      <c r="BG94" s="1" t="s">
        <v>954</v>
      </c>
      <c r="BH94" s="1" t="s">
        <v>955</v>
      </c>
      <c r="BI94" s="1" t="s">
        <v>954</v>
      </c>
      <c r="BJ94" s="1" t="s">
        <v>955</v>
      </c>
      <c r="BK94" s="1" t="s">
        <v>955</v>
      </c>
      <c r="BL94" s="1" t="s">
        <v>955</v>
      </c>
      <c r="BM94" s="38" t="s">
        <v>93</v>
      </c>
      <c r="BN94" s="7" t="s">
        <v>965</v>
      </c>
      <c r="BO94" s="1" t="s">
        <v>24</v>
      </c>
      <c r="BP94" s="1" t="s">
        <v>24</v>
      </c>
      <c r="BQ94" s="1" t="s">
        <v>24</v>
      </c>
      <c r="BR94" s="19" t="s">
        <v>25</v>
      </c>
      <c r="BS94" s="1" t="s">
        <v>24</v>
      </c>
      <c r="BT94" s="38" t="s">
        <v>220</v>
      </c>
    </row>
    <row r="95" spans="1:72" ht="14.25" customHeight="1" x14ac:dyDescent="0.3">
      <c r="A95" s="2">
        <v>44783.20140046296</v>
      </c>
      <c r="B95" s="1" t="s">
        <v>8</v>
      </c>
      <c r="C95" s="1" t="s">
        <v>431</v>
      </c>
      <c r="D95" s="1" t="s">
        <v>432</v>
      </c>
      <c r="E95" s="1" t="s">
        <v>72</v>
      </c>
      <c r="F95" s="1" t="s">
        <v>439</v>
      </c>
      <c r="G95" s="7" t="s">
        <v>924</v>
      </c>
      <c r="H95" s="1" t="s">
        <v>450</v>
      </c>
      <c r="I95" s="1" t="s">
        <v>224</v>
      </c>
      <c r="J95" s="1" t="s">
        <v>459</v>
      </c>
      <c r="K95" s="1" t="s">
        <v>467</v>
      </c>
      <c r="L95" s="1" t="s">
        <v>473</v>
      </c>
      <c r="M95" s="1">
        <v>1</v>
      </c>
      <c r="N95" s="1">
        <v>29</v>
      </c>
      <c r="O95" s="1" t="s">
        <v>225</v>
      </c>
      <c r="P95" s="1" t="s">
        <v>117</v>
      </c>
      <c r="Q95" s="1">
        <v>4</v>
      </c>
      <c r="R95" s="1" t="s">
        <v>13</v>
      </c>
      <c r="S95" s="1" t="s">
        <v>13</v>
      </c>
      <c r="T95" s="1" t="s">
        <v>44</v>
      </c>
      <c r="U95" s="1" t="s">
        <v>39</v>
      </c>
      <c r="V95" s="1" t="s">
        <v>39</v>
      </c>
      <c r="W95" s="1" t="s">
        <v>39</v>
      </c>
      <c r="X95" s="1" t="s">
        <v>13</v>
      </c>
      <c r="Y95" s="1" t="s">
        <v>39</v>
      </c>
      <c r="Z95" s="1" t="s">
        <v>39</v>
      </c>
      <c r="AA95" s="1" t="s">
        <v>935</v>
      </c>
      <c r="AB95" s="7" t="s">
        <v>937</v>
      </c>
      <c r="AC95" s="1" t="s">
        <v>936</v>
      </c>
      <c r="AD95" s="1" t="s">
        <v>936</v>
      </c>
      <c r="AE95" s="1" t="s">
        <v>936</v>
      </c>
      <c r="AF95" s="7" t="s">
        <v>937</v>
      </c>
      <c r="AG95" s="7" t="s">
        <v>937</v>
      </c>
      <c r="AH95" s="1" t="s">
        <v>936</v>
      </c>
      <c r="AI95" s="1" t="s">
        <v>938</v>
      </c>
      <c r="AJ95" s="1" t="s">
        <v>936</v>
      </c>
      <c r="AK95" s="1" t="s">
        <v>936</v>
      </c>
      <c r="AL95" s="1" t="s">
        <v>938</v>
      </c>
      <c r="AM95" s="1" t="s">
        <v>938</v>
      </c>
      <c r="AN95" s="1" t="s">
        <v>935</v>
      </c>
      <c r="AO95" s="1" t="s">
        <v>938</v>
      </c>
      <c r="AP95" s="1" t="s">
        <v>936</v>
      </c>
      <c r="AQ95" s="1" t="s">
        <v>938</v>
      </c>
      <c r="AR95" s="1" t="s">
        <v>935</v>
      </c>
      <c r="AS95" s="1" t="s">
        <v>952</v>
      </c>
      <c r="AT95" s="1" t="s">
        <v>955</v>
      </c>
      <c r="AU95" s="1" t="s">
        <v>952</v>
      </c>
      <c r="AV95" s="1" t="s">
        <v>952</v>
      </c>
      <c r="AW95" s="1" t="s">
        <v>952</v>
      </c>
      <c r="AX95" s="1" t="s">
        <v>953</v>
      </c>
      <c r="AY95" s="1" t="s">
        <v>954</v>
      </c>
      <c r="AZ95" s="1" t="s">
        <v>953</v>
      </c>
      <c r="BA95" s="1" t="s">
        <v>952</v>
      </c>
      <c r="BB95" s="1" t="s">
        <v>952</v>
      </c>
      <c r="BC95" s="1" t="s">
        <v>952</v>
      </c>
      <c r="BD95" s="1" t="s">
        <v>954</v>
      </c>
      <c r="BE95" s="1" t="s">
        <v>952</v>
      </c>
      <c r="BF95" s="1" t="s">
        <v>952</v>
      </c>
      <c r="BG95" s="1" t="s">
        <v>952</v>
      </c>
      <c r="BH95" s="1" t="s">
        <v>955</v>
      </c>
      <c r="BI95" s="1" t="s">
        <v>951</v>
      </c>
      <c r="BJ95" s="1" t="s">
        <v>952</v>
      </c>
      <c r="BK95" s="1" t="s">
        <v>955</v>
      </c>
      <c r="BL95" s="1" t="s">
        <v>951</v>
      </c>
      <c r="BM95" s="38" t="s">
        <v>59</v>
      </c>
      <c r="BN95" s="7" t="s">
        <v>965</v>
      </c>
      <c r="BO95" s="1" t="s">
        <v>31</v>
      </c>
      <c r="BP95" s="1" t="s">
        <v>24</v>
      </c>
      <c r="BQ95" s="1" t="s">
        <v>24</v>
      </c>
      <c r="BS95" s="1" t="s">
        <v>31</v>
      </c>
      <c r="BT95" s="38" t="s">
        <v>42</v>
      </c>
    </row>
    <row r="96" spans="1:72" ht="14.25" customHeight="1" x14ac:dyDescent="0.3">
      <c r="A96" s="2">
        <v>44783.203912037039</v>
      </c>
      <c r="B96" s="1" t="s">
        <v>8</v>
      </c>
      <c r="C96" s="1" t="s">
        <v>431</v>
      </c>
      <c r="D96" s="1" t="s">
        <v>433</v>
      </c>
      <c r="E96" s="1" t="s">
        <v>77</v>
      </c>
      <c r="F96" s="1" t="s">
        <v>437</v>
      </c>
      <c r="G96" s="7" t="s">
        <v>924</v>
      </c>
      <c r="H96" s="1" t="s">
        <v>450</v>
      </c>
      <c r="I96" s="1" t="s">
        <v>226</v>
      </c>
      <c r="J96" s="1" t="s">
        <v>460</v>
      </c>
      <c r="K96" s="1" t="s">
        <v>467</v>
      </c>
      <c r="L96" s="1" t="s">
        <v>473</v>
      </c>
      <c r="M96" s="1">
        <v>1</v>
      </c>
      <c r="N96" s="1">
        <v>28</v>
      </c>
      <c r="O96" s="1" t="s">
        <v>11</v>
      </c>
      <c r="P96" s="1" t="s">
        <v>117</v>
      </c>
      <c r="Q96" s="1">
        <v>3</v>
      </c>
      <c r="R96" s="1" t="s">
        <v>13</v>
      </c>
      <c r="S96" s="1" t="s">
        <v>12</v>
      </c>
      <c r="T96" s="1" t="s">
        <v>13</v>
      </c>
      <c r="U96" s="1" t="s">
        <v>12</v>
      </c>
      <c r="V96" s="1" t="s">
        <v>29</v>
      </c>
      <c r="W96" s="1" t="s">
        <v>29</v>
      </c>
      <c r="X96" s="1" t="s">
        <v>12</v>
      </c>
      <c r="Y96" s="1" t="s">
        <v>12</v>
      </c>
      <c r="Z96" s="1" t="s">
        <v>13</v>
      </c>
      <c r="AA96" s="1" t="s">
        <v>935</v>
      </c>
      <c r="AB96" s="1" t="s">
        <v>936</v>
      </c>
      <c r="AC96" s="1" t="s">
        <v>936</v>
      </c>
      <c r="AD96" s="1" t="s">
        <v>938</v>
      </c>
      <c r="AE96" s="1" t="s">
        <v>936</v>
      </c>
      <c r="AF96" s="1" t="s">
        <v>936</v>
      </c>
      <c r="AG96" s="1" t="s">
        <v>936</v>
      </c>
      <c r="AH96" s="1" t="s">
        <v>936</v>
      </c>
      <c r="AI96" s="1" t="s">
        <v>938</v>
      </c>
      <c r="AJ96" s="1" t="s">
        <v>936</v>
      </c>
      <c r="AK96" s="1" t="s">
        <v>938</v>
      </c>
      <c r="AL96" s="1" t="s">
        <v>935</v>
      </c>
      <c r="AM96" s="1" t="s">
        <v>938</v>
      </c>
      <c r="AN96" s="1" t="s">
        <v>935</v>
      </c>
      <c r="AO96" s="1" t="s">
        <v>935</v>
      </c>
      <c r="AP96" s="1" t="s">
        <v>938</v>
      </c>
      <c r="AQ96" s="1" t="s">
        <v>938</v>
      </c>
      <c r="AR96" s="1" t="s">
        <v>935</v>
      </c>
      <c r="AS96" s="1" t="s">
        <v>955</v>
      </c>
      <c r="AT96" s="1" t="s">
        <v>952</v>
      </c>
      <c r="AU96" s="1" t="s">
        <v>955</v>
      </c>
      <c r="AV96" s="1" t="s">
        <v>954</v>
      </c>
      <c r="AW96" s="1" t="s">
        <v>952</v>
      </c>
      <c r="AX96" s="1" t="s">
        <v>955</v>
      </c>
      <c r="AY96" s="1" t="s">
        <v>952</v>
      </c>
      <c r="AZ96" s="1" t="s">
        <v>952</v>
      </c>
      <c r="BA96" s="1" t="s">
        <v>952</v>
      </c>
      <c r="BB96" s="1" t="s">
        <v>952</v>
      </c>
      <c r="BC96" s="1" t="s">
        <v>955</v>
      </c>
      <c r="BD96" s="1" t="s">
        <v>955</v>
      </c>
      <c r="BE96" s="1" t="s">
        <v>951</v>
      </c>
      <c r="BF96" s="1" t="s">
        <v>952</v>
      </c>
      <c r="BG96" s="1" t="s">
        <v>954</v>
      </c>
      <c r="BH96" s="1" t="s">
        <v>954</v>
      </c>
      <c r="BI96" s="1" t="s">
        <v>951</v>
      </c>
      <c r="BJ96" s="1" t="s">
        <v>951</v>
      </c>
      <c r="BK96" s="1" t="s">
        <v>955</v>
      </c>
      <c r="BL96" s="1" t="s">
        <v>955</v>
      </c>
      <c r="BM96" s="38" t="s">
        <v>102</v>
      </c>
      <c r="BN96" s="7" t="s">
        <v>965</v>
      </c>
      <c r="BO96" s="1" t="s">
        <v>24</v>
      </c>
      <c r="BP96" s="1" t="s">
        <v>24</v>
      </c>
      <c r="BQ96" s="1" t="s">
        <v>24</v>
      </c>
      <c r="BR96" s="19" t="s">
        <v>94</v>
      </c>
      <c r="BS96" s="1" t="s">
        <v>24</v>
      </c>
      <c r="BT96" s="38" t="s">
        <v>79</v>
      </c>
    </row>
    <row r="97" spans="1:72" ht="14.25" customHeight="1" x14ac:dyDescent="0.3">
      <c r="A97" s="2">
        <v>44783.227187500001</v>
      </c>
      <c r="B97" s="1" t="s">
        <v>8</v>
      </c>
      <c r="C97" s="1" t="s">
        <v>435</v>
      </c>
      <c r="D97" s="1" t="s">
        <v>432</v>
      </c>
      <c r="E97" s="1" t="s">
        <v>43</v>
      </c>
      <c r="F97" s="1" t="s">
        <v>439</v>
      </c>
      <c r="G97" s="7" t="s">
        <v>928</v>
      </c>
      <c r="H97" s="1" t="s">
        <v>446</v>
      </c>
      <c r="I97" s="1" t="s">
        <v>227</v>
      </c>
      <c r="J97" s="1" t="s">
        <v>462</v>
      </c>
      <c r="K97" s="1" t="s">
        <v>469</v>
      </c>
      <c r="L97" s="1" t="s">
        <v>473</v>
      </c>
      <c r="M97" s="1">
        <v>7</v>
      </c>
      <c r="N97" s="1">
        <v>296</v>
      </c>
      <c r="O97" s="1" t="s">
        <v>228</v>
      </c>
      <c r="P97" s="1" t="s">
        <v>117</v>
      </c>
      <c r="Q97" s="1">
        <v>4</v>
      </c>
      <c r="R97" s="1" t="s">
        <v>13</v>
      </c>
      <c r="S97" s="1" t="s">
        <v>13</v>
      </c>
      <c r="T97" s="1" t="s">
        <v>13</v>
      </c>
      <c r="U97" s="1" t="s">
        <v>12</v>
      </c>
      <c r="V97" s="1" t="s">
        <v>29</v>
      </c>
      <c r="W97" s="1" t="s">
        <v>12</v>
      </c>
      <c r="X97" s="1" t="s">
        <v>44</v>
      </c>
      <c r="Y97" s="1" t="s">
        <v>13</v>
      </c>
      <c r="Z97" s="1" t="s">
        <v>13</v>
      </c>
      <c r="AA97" s="1" t="s">
        <v>938</v>
      </c>
      <c r="AB97" s="7" t="s">
        <v>937</v>
      </c>
      <c r="AC97" s="7" t="s">
        <v>937</v>
      </c>
      <c r="AD97" s="7" t="s">
        <v>937</v>
      </c>
      <c r="AE97" s="1" t="s">
        <v>936</v>
      </c>
      <c r="AF97" s="7" t="s">
        <v>937</v>
      </c>
      <c r="AG97" s="7" t="s">
        <v>937</v>
      </c>
      <c r="AH97" s="7" t="s">
        <v>937</v>
      </c>
      <c r="AI97" s="1" t="s">
        <v>936</v>
      </c>
      <c r="AJ97" s="7" t="s">
        <v>937</v>
      </c>
      <c r="AK97" s="7" t="s">
        <v>937</v>
      </c>
      <c r="AL97" s="1" t="s">
        <v>938</v>
      </c>
      <c r="AM97" s="1" t="s">
        <v>938</v>
      </c>
      <c r="AN97" s="1" t="s">
        <v>938</v>
      </c>
      <c r="AO97" s="1" t="s">
        <v>936</v>
      </c>
      <c r="AP97" s="1" t="s">
        <v>936</v>
      </c>
      <c r="AQ97" s="7" t="s">
        <v>937</v>
      </c>
      <c r="AR97" s="1" t="s">
        <v>936</v>
      </c>
      <c r="AS97" s="1" t="s">
        <v>952</v>
      </c>
      <c r="AT97" s="1" t="s">
        <v>952</v>
      </c>
      <c r="AU97" s="1" t="s">
        <v>952</v>
      </c>
      <c r="AV97" s="1" t="s">
        <v>954</v>
      </c>
      <c r="AW97" s="1" t="s">
        <v>952</v>
      </c>
      <c r="AX97" s="1" t="s">
        <v>955</v>
      </c>
      <c r="AY97" s="1" t="s">
        <v>952</v>
      </c>
      <c r="AZ97" s="1" t="s">
        <v>954</v>
      </c>
      <c r="BA97" s="1" t="s">
        <v>954</v>
      </c>
      <c r="BB97" s="1" t="s">
        <v>953</v>
      </c>
      <c r="BC97" s="1" t="s">
        <v>954</v>
      </c>
      <c r="BD97" s="1" t="s">
        <v>954</v>
      </c>
      <c r="BE97" s="1" t="s">
        <v>952</v>
      </c>
      <c r="BF97" s="1" t="s">
        <v>955</v>
      </c>
      <c r="BG97" s="1" t="s">
        <v>954</v>
      </c>
      <c r="BH97" s="1" t="s">
        <v>954</v>
      </c>
      <c r="BI97" s="1" t="s">
        <v>954</v>
      </c>
      <c r="BJ97" s="1" t="s">
        <v>955</v>
      </c>
      <c r="BK97" s="1" t="s">
        <v>953</v>
      </c>
      <c r="BL97" s="1" t="s">
        <v>955</v>
      </c>
      <c r="BM97" s="38" t="s">
        <v>45</v>
      </c>
      <c r="BN97" s="7" t="s">
        <v>965</v>
      </c>
      <c r="BO97" s="1" t="s">
        <v>31</v>
      </c>
      <c r="BP97" s="1" t="s">
        <v>31</v>
      </c>
      <c r="BQ97" s="1" t="s">
        <v>24</v>
      </c>
      <c r="BR97" s="19" t="s">
        <v>46</v>
      </c>
      <c r="BS97" s="1" t="s">
        <v>24</v>
      </c>
      <c r="BT97" s="38" t="s">
        <v>171</v>
      </c>
    </row>
    <row r="98" spans="1:72" ht="14.25" customHeight="1" x14ac:dyDescent="0.3">
      <c r="A98" s="2">
        <v>44783.402650462966</v>
      </c>
      <c r="B98" s="1" t="s">
        <v>8</v>
      </c>
      <c r="C98" s="1" t="s">
        <v>431</v>
      </c>
      <c r="D98" s="1" t="s">
        <v>434</v>
      </c>
      <c r="E98" s="1" t="s">
        <v>77</v>
      </c>
      <c r="F98" s="1" t="s">
        <v>437</v>
      </c>
      <c r="G98" s="7" t="s">
        <v>924</v>
      </c>
      <c r="H98" s="1" t="s">
        <v>450</v>
      </c>
      <c r="I98" s="1" t="s">
        <v>229</v>
      </c>
      <c r="J98" s="1" t="s">
        <v>459</v>
      </c>
      <c r="K98" s="1" t="s">
        <v>467</v>
      </c>
      <c r="L98" s="1" t="s">
        <v>473</v>
      </c>
      <c r="M98" s="1">
        <v>1</v>
      </c>
      <c r="N98" s="1">
        <v>31</v>
      </c>
      <c r="O98" s="1" t="s">
        <v>53</v>
      </c>
      <c r="P98" s="1" t="s">
        <v>117</v>
      </c>
      <c r="Q98" s="1">
        <v>5</v>
      </c>
      <c r="R98" s="1" t="s">
        <v>44</v>
      </c>
      <c r="S98" s="1" t="s">
        <v>44</v>
      </c>
      <c r="T98" s="1" t="s">
        <v>44</v>
      </c>
      <c r="U98" s="1" t="s">
        <v>44</v>
      </c>
      <c r="V98" s="1" t="s">
        <v>44</v>
      </c>
      <c r="W98" s="1" t="s">
        <v>44</v>
      </c>
      <c r="X98" s="1" t="s">
        <v>44</v>
      </c>
      <c r="Y98" s="1" t="s">
        <v>44</v>
      </c>
      <c r="Z98" s="1" t="s">
        <v>44</v>
      </c>
      <c r="AA98" s="7" t="s">
        <v>937</v>
      </c>
      <c r="AB98" s="7" t="s">
        <v>937</v>
      </c>
      <c r="AC98" s="7" t="s">
        <v>937</v>
      </c>
      <c r="AD98" s="7" t="s">
        <v>937</v>
      </c>
      <c r="AE98" s="7" t="s">
        <v>937</v>
      </c>
      <c r="AF98" s="7" t="s">
        <v>937</v>
      </c>
      <c r="AG98" s="1" t="s">
        <v>936</v>
      </c>
      <c r="AH98" s="7" t="s">
        <v>937</v>
      </c>
      <c r="AI98" s="7" t="s">
        <v>937</v>
      </c>
      <c r="AJ98" s="7" t="s">
        <v>937</v>
      </c>
      <c r="AK98" s="7" t="s">
        <v>937</v>
      </c>
      <c r="AL98" s="1" t="s">
        <v>936</v>
      </c>
      <c r="AM98" s="1" t="s">
        <v>938</v>
      </c>
      <c r="AN98" s="1" t="s">
        <v>938</v>
      </c>
      <c r="AO98" s="7" t="s">
        <v>937</v>
      </c>
      <c r="AP98" s="1" t="s">
        <v>936</v>
      </c>
      <c r="AQ98" s="7" t="s">
        <v>937</v>
      </c>
      <c r="AR98" s="1" t="s">
        <v>938</v>
      </c>
      <c r="AS98" s="1" t="s">
        <v>952</v>
      </c>
      <c r="AT98" s="1" t="s">
        <v>952</v>
      </c>
      <c r="AU98" s="1" t="s">
        <v>951</v>
      </c>
      <c r="AV98" s="1" t="s">
        <v>951</v>
      </c>
      <c r="AW98" s="1" t="s">
        <v>954</v>
      </c>
      <c r="AX98" s="1" t="s">
        <v>952</v>
      </c>
      <c r="AY98" s="1" t="s">
        <v>951</v>
      </c>
      <c r="AZ98" s="1" t="s">
        <v>951</v>
      </c>
      <c r="BA98" s="1" t="s">
        <v>951</v>
      </c>
      <c r="BB98" s="1" t="s">
        <v>951</v>
      </c>
      <c r="BC98" s="1" t="s">
        <v>952</v>
      </c>
      <c r="BD98" s="1" t="s">
        <v>952</v>
      </c>
      <c r="BE98" s="1" t="s">
        <v>951</v>
      </c>
      <c r="BF98" s="1" t="s">
        <v>951</v>
      </c>
      <c r="BG98" s="1" t="s">
        <v>951</v>
      </c>
      <c r="BH98" s="1" t="s">
        <v>951</v>
      </c>
      <c r="BI98" s="1" t="s">
        <v>952</v>
      </c>
      <c r="BJ98" s="1" t="s">
        <v>951</v>
      </c>
      <c r="BK98" s="1" t="s">
        <v>951</v>
      </c>
      <c r="BL98" s="1" t="s">
        <v>952</v>
      </c>
      <c r="BM98" s="38" t="s">
        <v>230</v>
      </c>
      <c r="BN98" s="7" t="s">
        <v>965</v>
      </c>
      <c r="BO98" s="1" t="s">
        <v>31</v>
      </c>
      <c r="BP98" s="1" t="s">
        <v>31</v>
      </c>
      <c r="BQ98" s="1" t="s">
        <v>24</v>
      </c>
      <c r="BR98" s="19" t="s">
        <v>114</v>
      </c>
      <c r="BS98" s="1" t="s">
        <v>24</v>
      </c>
      <c r="BT98" s="38" t="s">
        <v>215</v>
      </c>
    </row>
    <row r="99" spans="1:72" ht="14.25" customHeight="1" x14ac:dyDescent="0.3">
      <c r="A99" s="2">
        <v>44783.402719907404</v>
      </c>
      <c r="B99" s="1" t="s">
        <v>8</v>
      </c>
      <c r="C99" s="1" t="s">
        <v>431</v>
      </c>
      <c r="D99" s="1" t="s">
        <v>434</v>
      </c>
      <c r="E99" s="1" t="s">
        <v>9</v>
      </c>
      <c r="F99" s="1" t="s">
        <v>437</v>
      </c>
      <c r="G99" s="7" t="s">
        <v>925</v>
      </c>
      <c r="H99" s="1" t="s">
        <v>450</v>
      </c>
      <c r="I99" s="1" t="s">
        <v>229</v>
      </c>
      <c r="J99" s="1" t="s">
        <v>460</v>
      </c>
      <c r="K99" s="1" t="s">
        <v>467</v>
      </c>
      <c r="L99" s="1" t="s">
        <v>473</v>
      </c>
      <c r="M99" s="1">
        <v>1</v>
      </c>
      <c r="N99" s="1">
        <v>30</v>
      </c>
      <c r="O99" s="1" t="s">
        <v>34</v>
      </c>
      <c r="P99" s="1" t="s">
        <v>117</v>
      </c>
      <c r="Q99" s="1">
        <v>4</v>
      </c>
      <c r="R99" s="1" t="s">
        <v>13</v>
      </c>
      <c r="S99" s="1" t="s">
        <v>13</v>
      </c>
      <c r="T99" s="1" t="s">
        <v>13</v>
      </c>
      <c r="U99" s="1" t="s">
        <v>39</v>
      </c>
      <c r="V99" s="1" t="s">
        <v>13</v>
      </c>
      <c r="W99" s="1" t="s">
        <v>13</v>
      </c>
      <c r="X99" s="1" t="s">
        <v>13</v>
      </c>
      <c r="Y99" s="1" t="s">
        <v>39</v>
      </c>
      <c r="Z99" s="1" t="s">
        <v>13</v>
      </c>
      <c r="AA99" s="1" t="s">
        <v>936</v>
      </c>
      <c r="AB99" s="7" t="s">
        <v>937</v>
      </c>
      <c r="AC99" s="1" t="s">
        <v>936</v>
      </c>
      <c r="AD99" s="7" t="s">
        <v>937</v>
      </c>
      <c r="AE99" s="1" t="s">
        <v>936</v>
      </c>
      <c r="AF99" s="1" t="s">
        <v>936</v>
      </c>
      <c r="AG99" s="7" t="s">
        <v>937</v>
      </c>
      <c r="AH99" s="7" t="s">
        <v>937</v>
      </c>
      <c r="AI99" s="1" t="s">
        <v>936</v>
      </c>
      <c r="AJ99" s="7" t="s">
        <v>937</v>
      </c>
      <c r="AK99" s="1" t="s">
        <v>936</v>
      </c>
      <c r="AL99" s="1" t="s">
        <v>936</v>
      </c>
      <c r="AM99" s="1" t="s">
        <v>938</v>
      </c>
      <c r="AN99" s="1" t="s">
        <v>938</v>
      </c>
      <c r="AO99" s="1" t="s">
        <v>936</v>
      </c>
      <c r="AP99" s="1" t="s">
        <v>938</v>
      </c>
      <c r="AQ99" s="1" t="s">
        <v>936</v>
      </c>
      <c r="AR99" s="1" t="s">
        <v>935</v>
      </c>
      <c r="AS99" s="1" t="s">
        <v>954</v>
      </c>
      <c r="AT99" s="1" t="s">
        <v>953</v>
      </c>
      <c r="AU99" s="1" t="s">
        <v>954</v>
      </c>
      <c r="AV99" s="1" t="s">
        <v>954</v>
      </c>
      <c r="AW99" s="1" t="s">
        <v>953</v>
      </c>
      <c r="AX99" s="1" t="s">
        <v>954</v>
      </c>
      <c r="AY99" s="1" t="s">
        <v>954</v>
      </c>
      <c r="AZ99" s="1" t="s">
        <v>954</v>
      </c>
      <c r="BA99" s="1" t="s">
        <v>953</v>
      </c>
      <c r="BB99" s="1" t="s">
        <v>953</v>
      </c>
      <c r="BC99" s="1" t="s">
        <v>955</v>
      </c>
      <c r="BD99" s="1" t="s">
        <v>954</v>
      </c>
      <c r="BE99" s="1" t="s">
        <v>953</v>
      </c>
      <c r="BF99" s="1" t="s">
        <v>955</v>
      </c>
      <c r="BG99" s="1" t="s">
        <v>954</v>
      </c>
      <c r="BH99" s="1" t="s">
        <v>953</v>
      </c>
      <c r="BI99" s="1" t="s">
        <v>954</v>
      </c>
      <c r="BJ99" s="1" t="s">
        <v>954</v>
      </c>
      <c r="BK99" s="1" t="s">
        <v>954</v>
      </c>
      <c r="BL99" s="1" t="s">
        <v>954</v>
      </c>
      <c r="BM99" s="38" t="s">
        <v>59</v>
      </c>
      <c r="BN99" s="7" t="s">
        <v>965</v>
      </c>
      <c r="BO99" s="1" t="s">
        <v>24</v>
      </c>
      <c r="BP99" s="1" t="s">
        <v>24</v>
      </c>
      <c r="BQ99" s="1" t="s">
        <v>24</v>
      </c>
      <c r="BR99" s="19" t="s">
        <v>41</v>
      </c>
      <c r="BS99" s="1" t="s">
        <v>31</v>
      </c>
      <c r="BT99" s="38" t="s">
        <v>178</v>
      </c>
    </row>
    <row r="100" spans="1:72" ht="14.25" customHeight="1" x14ac:dyDescent="0.3">
      <c r="A100" s="2">
        <v>44783.404120370367</v>
      </c>
      <c r="B100" s="1" t="s">
        <v>8</v>
      </c>
      <c r="C100" s="1" t="s">
        <v>431</v>
      </c>
      <c r="D100" s="1" t="s">
        <v>434</v>
      </c>
      <c r="E100" s="1" t="s">
        <v>43</v>
      </c>
      <c r="F100" s="1" t="s">
        <v>437</v>
      </c>
      <c r="G100" s="7" t="s">
        <v>924</v>
      </c>
      <c r="H100" s="1" t="s">
        <v>450</v>
      </c>
      <c r="I100" s="1" t="s">
        <v>231</v>
      </c>
      <c r="J100" s="1" t="s">
        <v>459</v>
      </c>
      <c r="K100" s="1" t="s">
        <v>467</v>
      </c>
      <c r="L100" s="1" t="s">
        <v>473</v>
      </c>
      <c r="M100" s="1">
        <v>1</v>
      </c>
      <c r="N100" s="1">
        <v>14</v>
      </c>
      <c r="O100" s="1" t="s">
        <v>34</v>
      </c>
      <c r="P100" s="1" t="s">
        <v>117</v>
      </c>
      <c r="Q100" s="1">
        <v>5</v>
      </c>
      <c r="R100" s="1" t="s">
        <v>13</v>
      </c>
      <c r="S100" s="1" t="s">
        <v>44</v>
      </c>
      <c r="T100" s="1" t="s">
        <v>44</v>
      </c>
      <c r="U100" s="1" t="s">
        <v>44</v>
      </c>
      <c r="V100" s="1" t="s">
        <v>13</v>
      </c>
      <c r="W100" s="1" t="s">
        <v>44</v>
      </c>
      <c r="X100" s="1" t="s">
        <v>44</v>
      </c>
      <c r="Y100" s="1" t="s">
        <v>13</v>
      </c>
      <c r="Z100" s="1" t="s">
        <v>44</v>
      </c>
      <c r="AA100" s="1" t="s">
        <v>935</v>
      </c>
      <c r="AB100" s="7" t="s">
        <v>937</v>
      </c>
      <c r="AC100" s="1" t="s">
        <v>936</v>
      </c>
      <c r="AD100" s="7" t="s">
        <v>937</v>
      </c>
      <c r="AE100" s="7" t="s">
        <v>937</v>
      </c>
      <c r="AF100" s="7" t="s">
        <v>937</v>
      </c>
      <c r="AG100" s="7" t="s">
        <v>937</v>
      </c>
      <c r="AH100" s="7" t="s">
        <v>937</v>
      </c>
      <c r="AI100" s="1" t="s">
        <v>936</v>
      </c>
      <c r="AJ100" s="7" t="s">
        <v>937</v>
      </c>
      <c r="AK100" s="7" t="s">
        <v>937</v>
      </c>
      <c r="AL100" s="1" t="s">
        <v>936</v>
      </c>
      <c r="AM100" s="1" t="s">
        <v>936</v>
      </c>
      <c r="AN100" s="1" t="s">
        <v>935</v>
      </c>
      <c r="AO100" s="1" t="s">
        <v>936</v>
      </c>
      <c r="AP100" s="1" t="s">
        <v>936</v>
      </c>
      <c r="AQ100" s="7" t="s">
        <v>937</v>
      </c>
      <c r="AR100" s="1" t="s">
        <v>935</v>
      </c>
      <c r="AS100" s="1" t="s">
        <v>952</v>
      </c>
      <c r="AT100" s="1" t="s">
        <v>952</v>
      </c>
      <c r="AU100" s="1" t="s">
        <v>952</v>
      </c>
      <c r="AV100" s="1" t="s">
        <v>952</v>
      </c>
      <c r="AW100" s="1" t="s">
        <v>952</v>
      </c>
      <c r="AX100" s="1" t="s">
        <v>952</v>
      </c>
      <c r="AY100" s="1" t="s">
        <v>952</v>
      </c>
      <c r="AZ100" s="1" t="s">
        <v>952</v>
      </c>
      <c r="BA100" s="1" t="s">
        <v>952</v>
      </c>
      <c r="BB100" s="1" t="s">
        <v>952</v>
      </c>
      <c r="BC100" s="1" t="s">
        <v>952</v>
      </c>
      <c r="BD100" s="1" t="s">
        <v>952</v>
      </c>
      <c r="BE100" s="1" t="s">
        <v>952</v>
      </c>
      <c r="BF100" s="1" t="s">
        <v>952</v>
      </c>
      <c r="BG100" s="1" t="s">
        <v>952</v>
      </c>
      <c r="BH100" s="1" t="s">
        <v>952</v>
      </c>
      <c r="BI100" s="1" t="s">
        <v>952</v>
      </c>
      <c r="BJ100" s="1" t="s">
        <v>952</v>
      </c>
      <c r="BK100" s="1" t="s">
        <v>953</v>
      </c>
      <c r="BL100" s="1" t="s">
        <v>952</v>
      </c>
      <c r="BM100" s="38" t="s">
        <v>66</v>
      </c>
      <c r="BN100" s="7" t="s">
        <v>965</v>
      </c>
      <c r="BO100" s="1" t="s">
        <v>31</v>
      </c>
      <c r="BP100" s="1" t="s">
        <v>31</v>
      </c>
      <c r="BQ100" s="1" t="s">
        <v>24</v>
      </c>
      <c r="BS100" s="1" t="s">
        <v>31</v>
      </c>
      <c r="BT100" s="38" t="s">
        <v>76</v>
      </c>
    </row>
    <row r="101" spans="1:72" ht="14.25" customHeight="1" x14ac:dyDescent="0.3">
      <c r="A101" s="2">
        <v>44783.407199074078</v>
      </c>
      <c r="B101" s="1" t="s">
        <v>8</v>
      </c>
      <c r="C101" s="1" t="s">
        <v>435</v>
      </c>
      <c r="D101" s="1" t="s">
        <v>433</v>
      </c>
      <c r="E101" s="1" t="s">
        <v>72</v>
      </c>
      <c r="F101" s="1" t="s">
        <v>437</v>
      </c>
      <c r="G101" s="7" t="s">
        <v>926</v>
      </c>
      <c r="H101" s="1" t="s">
        <v>450</v>
      </c>
      <c r="I101" s="1" t="s">
        <v>229</v>
      </c>
      <c r="J101" s="1" t="s">
        <v>463</v>
      </c>
      <c r="K101" s="1" t="s">
        <v>469</v>
      </c>
      <c r="L101" s="1" t="s">
        <v>473</v>
      </c>
      <c r="M101" s="1">
        <v>6</v>
      </c>
      <c r="N101" s="1">
        <v>120</v>
      </c>
      <c r="O101" s="1" t="s">
        <v>28</v>
      </c>
      <c r="P101" s="1" t="s">
        <v>203</v>
      </c>
      <c r="Q101" s="1">
        <v>4</v>
      </c>
      <c r="R101" s="1" t="s">
        <v>13</v>
      </c>
      <c r="S101" s="1" t="s">
        <v>39</v>
      </c>
      <c r="T101" s="1" t="s">
        <v>13</v>
      </c>
      <c r="U101" s="1" t="s">
        <v>39</v>
      </c>
      <c r="V101" s="1" t="s">
        <v>29</v>
      </c>
      <c r="W101" s="1" t="s">
        <v>12</v>
      </c>
      <c r="X101" s="1" t="s">
        <v>13</v>
      </c>
      <c r="Y101" s="1" t="s">
        <v>12</v>
      </c>
      <c r="Z101" s="1" t="s">
        <v>39</v>
      </c>
      <c r="AA101" s="1" t="s">
        <v>935</v>
      </c>
      <c r="AB101" s="7" t="s">
        <v>937</v>
      </c>
      <c r="AC101" s="1" t="s">
        <v>938</v>
      </c>
      <c r="AD101" s="1" t="s">
        <v>936</v>
      </c>
      <c r="AE101" s="1" t="s">
        <v>936</v>
      </c>
      <c r="AF101" s="1" t="s">
        <v>936</v>
      </c>
      <c r="AG101" s="1" t="s">
        <v>938</v>
      </c>
      <c r="AH101" s="1" t="s">
        <v>936</v>
      </c>
      <c r="AI101" s="1" t="s">
        <v>938</v>
      </c>
      <c r="AJ101" s="1" t="s">
        <v>935</v>
      </c>
      <c r="AK101" s="1" t="s">
        <v>938</v>
      </c>
      <c r="AL101" s="1" t="s">
        <v>938</v>
      </c>
      <c r="AM101" s="1" t="s">
        <v>935</v>
      </c>
      <c r="AN101" s="1" t="s">
        <v>935</v>
      </c>
      <c r="AO101" s="1" t="s">
        <v>938</v>
      </c>
      <c r="AP101" s="1" t="s">
        <v>936</v>
      </c>
      <c r="AQ101" s="1" t="s">
        <v>936</v>
      </c>
      <c r="AR101" s="1" t="s">
        <v>935</v>
      </c>
      <c r="AS101" s="1" t="s">
        <v>952</v>
      </c>
      <c r="AT101" s="1" t="s">
        <v>952</v>
      </c>
      <c r="AU101" s="1" t="s">
        <v>952</v>
      </c>
      <c r="AV101" s="1" t="s">
        <v>952</v>
      </c>
      <c r="AW101" s="1" t="s">
        <v>953</v>
      </c>
      <c r="AX101" s="1" t="s">
        <v>953</v>
      </c>
      <c r="AY101" s="1" t="s">
        <v>952</v>
      </c>
      <c r="AZ101" s="1" t="s">
        <v>952</v>
      </c>
      <c r="BA101" s="1" t="s">
        <v>952</v>
      </c>
      <c r="BB101" s="1" t="s">
        <v>954</v>
      </c>
      <c r="BC101" s="1" t="s">
        <v>952</v>
      </c>
      <c r="BD101" s="1" t="s">
        <v>952</v>
      </c>
      <c r="BE101" s="1" t="s">
        <v>952</v>
      </c>
      <c r="BF101" s="1" t="s">
        <v>952</v>
      </c>
      <c r="BG101" s="1" t="s">
        <v>953</v>
      </c>
      <c r="BH101" s="1" t="s">
        <v>953</v>
      </c>
      <c r="BI101" s="1" t="s">
        <v>954</v>
      </c>
      <c r="BJ101" s="1" t="s">
        <v>955</v>
      </c>
      <c r="BK101" s="1" t="s">
        <v>955</v>
      </c>
      <c r="BL101" s="1" t="s">
        <v>954</v>
      </c>
      <c r="BM101" s="38" t="s">
        <v>160</v>
      </c>
      <c r="BN101" s="7" t="s">
        <v>965</v>
      </c>
      <c r="BO101" s="1" t="s">
        <v>31</v>
      </c>
      <c r="BP101" s="1" t="s">
        <v>31</v>
      </c>
      <c r="BQ101" s="1" t="s">
        <v>24</v>
      </c>
      <c r="BR101" s="19" t="s">
        <v>107</v>
      </c>
      <c r="BS101" s="1" t="s">
        <v>24</v>
      </c>
      <c r="BT101" s="38" t="s">
        <v>233</v>
      </c>
    </row>
    <row r="102" spans="1:72" ht="14.25" customHeight="1" x14ac:dyDescent="0.3">
      <c r="A102" s="2">
        <v>44783.409895833334</v>
      </c>
      <c r="B102" s="1" t="s">
        <v>8</v>
      </c>
      <c r="C102" s="1" t="s">
        <v>431</v>
      </c>
      <c r="D102" s="1" t="s">
        <v>434</v>
      </c>
      <c r="E102" s="1" t="s">
        <v>77</v>
      </c>
      <c r="F102" s="1" t="s">
        <v>437</v>
      </c>
      <c r="G102" s="7" t="s">
        <v>924</v>
      </c>
      <c r="H102" s="1" t="s">
        <v>450</v>
      </c>
      <c r="I102" s="1" t="s">
        <v>229</v>
      </c>
      <c r="J102" s="1" t="s">
        <v>459</v>
      </c>
      <c r="K102" s="1" t="s">
        <v>467</v>
      </c>
      <c r="L102" s="1" t="s">
        <v>473</v>
      </c>
      <c r="M102" s="1">
        <v>1</v>
      </c>
      <c r="N102" s="1">
        <v>18</v>
      </c>
      <c r="O102" s="1" t="s">
        <v>53</v>
      </c>
      <c r="P102" s="1" t="s">
        <v>117</v>
      </c>
      <c r="Q102" s="1">
        <v>4</v>
      </c>
      <c r="R102" s="1" t="s">
        <v>12</v>
      </c>
      <c r="S102" s="1" t="s">
        <v>44</v>
      </c>
      <c r="T102" s="1" t="s">
        <v>44</v>
      </c>
      <c r="U102" s="1" t="s">
        <v>12</v>
      </c>
      <c r="V102" s="1" t="s">
        <v>12</v>
      </c>
      <c r="W102" s="1" t="s">
        <v>12</v>
      </c>
      <c r="X102" s="1" t="s">
        <v>13</v>
      </c>
      <c r="Y102" s="1" t="s">
        <v>12</v>
      </c>
      <c r="Z102" s="1" t="s">
        <v>12</v>
      </c>
      <c r="AA102" s="1" t="s">
        <v>935</v>
      </c>
      <c r="AB102" s="7" t="s">
        <v>937</v>
      </c>
      <c r="AC102" s="1" t="s">
        <v>938</v>
      </c>
      <c r="AD102" s="7" t="s">
        <v>937</v>
      </c>
      <c r="AE102" s="1" t="s">
        <v>936</v>
      </c>
      <c r="AF102" s="7" t="s">
        <v>937</v>
      </c>
      <c r="AG102" s="1" t="s">
        <v>936</v>
      </c>
      <c r="AH102" s="1" t="s">
        <v>936</v>
      </c>
      <c r="AI102" s="1" t="s">
        <v>938</v>
      </c>
      <c r="AJ102" s="1" t="s">
        <v>938</v>
      </c>
      <c r="AK102" s="1" t="s">
        <v>938</v>
      </c>
      <c r="AL102" s="7" t="s">
        <v>937</v>
      </c>
      <c r="AM102" s="7" t="s">
        <v>937</v>
      </c>
      <c r="AN102" s="1" t="s">
        <v>935</v>
      </c>
      <c r="AO102" s="7" t="s">
        <v>937</v>
      </c>
      <c r="AP102" s="1" t="s">
        <v>936</v>
      </c>
      <c r="AQ102" s="1" t="s">
        <v>936</v>
      </c>
      <c r="AR102" s="1" t="s">
        <v>935</v>
      </c>
      <c r="AS102" s="1" t="s">
        <v>955</v>
      </c>
      <c r="AT102" s="1" t="s">
        <v>952</v>
      </c>
      <c r="AU102" s="1" t="s">
        <v>954</v>
      </c>
      <c r="AV102" s="1" t="s">
        <v>954</v>
      </c>
      <c r="AW102" s="1" t="s">
        <v>955</v>
      </c>
      <c r="AX102" s="1" t="s">
        <v>952</v>
      </c>
      <c r="AY102" s="1" t="s">
        <v>952</v>
      </c>
      <c r="AZ102" s="1" t="s">
        <v>951</v>
      </c>
      <c r="BA102" s="1" t="s">
        <v>951</v>
      </c>
      <c r="BB102" s="1" t="s">
        <v>951</v>
      </c>
      <c r="BC102" s="1" t="s">
        <v>954</v>
      </c>
      <c r="BD102" s="1" t="s">
        <v>955</v>
      </c>
      <c r="BE102" s="1" t="s">
        <v>955</v>
      </c>
      <c r="BF102" s="1" t="s">
        <v>951</v>
      </c>
      <c r="BG102" s="1" t="s">
        <v>955</v>
      </c>
      <c r="BH102" s="1" t="s">
        <v>955</v>
      </c>
      <c r="BI102" s="1" t="s">
        <v>951</v>
      </c>
      <c r="BJ102" s="1" t="s">
        <v>951</v>
      </c>
      <c r="BK102" s="1" t="s">
        <v>951</v>
      </c>
      <c r="BL102" s="1" t="s">
        <v>951</v>
      </c>
      <c r="BM102" s="38" t="s">
        <v>113</v>
      </c>
      <c r="BN102" s="7" t="s">
        <v>965</v>
      </c>
      <c r="BO102" s="1" t="s">
        <v>31</v>
      </c>
      <c r="BP102" s="1" t="s">
        <v>31</v>
      </c>
      <c r="BQ102" s="1" t="s">
        <v>24</v>
      </c>
      <c r="BR102" s="19" t="s">
        <v>41</v>
      </c>
      <c r="BS102" s="1" t="s">
        <v>31</v>
      </c>
      <c r="BT102" s="38" t="s">
        <v>103</v>
      </c>
    </row>
    <row r="103" spans="1:72" ht="14.25" customHeight="1" x14ac:dyDescent="0.3">
      <c r="A103" s="2">
        <v>44783.416493055556</v>
      </c>
      <c r="B103" s="1" t="s">
        <v>8</v>
      </c>
      <c r="C103" s="1" t="s">
        <v>431</v>
      </c>
      <c r="D103" s="1" t="s">
        <v>433</v>
      </c>
      <c r="E103" s="1" t="s">
        <v>72</v>
      </c>
      <c r="F103" s="1" t="s">
        <v>437</v>
      </c>
      <c r="G103" s="7" t="s">
        <v>925</v>
      </c>
      <c r="H103" s="1" t="s">
        <v>450</v>
      </c>
      <c r="I103" s="1" t="s">
        <v>243</v>
      </c>
      <c r="J103" s="1" t="s">
        <v>459</v>
      </c>
      <c r="K103" s="1" t="s">
        <v>467</v>
      </c>
      <c r="L103" s="1" t="s">
        <v>473</v>
      </c>
      <c r="M103" s="1">
        <v>1</v>
      </c>
      <c r="N103" s="1">
        <v>18</v>
      </c>
      <c r="O103" s="1" t="s">
        <v>244</v>
      </c>
      <c r="P103" s="1" t="s">
        <v>117</v>
      </c>
      <c r="Q103" s="1">
        <v>4</v>
      </c>
      <c r="R103" s="1" t="s">
        <v>13</v>
      </c>
      <c r="S103" s="1" t="s">
        <v>44</v>
      </c>
      <c r="T103" s="1" t="s">
        <v>13</v>
      </c>
      <c r="U103" s="1" t="s">
        <v>13</v>
      </c>
      <c r="V103" s="1" t="s">
        <v>13</v>
      </c>
      <c r="W103" s="1" t="s">
        <v>39</v>
      </c>
      <c r="X103" s="1" t="s">
        <v>13</v>
      </c>
      <c r="Y103" s="1" t="s">
        <v>39</v>
      </c>
      <c r="Z103" s="7" t="s">
        <v>484</v>
      </c>
      <c r="AA103" s="1" t="s">
        <v>936</v>
      </c>
      <c r="AB103" s="1" t="s">
        <v>936</v>
      </c>
      <c r="AC103" s="1" t="s">
        <v>936</v>
      </c>
      <c r="AD103" s="1" t="s">
        <v>936</v>
      </c>
      <c r="AE103" s="1" t="s">
        <v>936</v>
      </c>
      <c r="AF103" s="1" t="s">
        <v>936</v>
      </c>
      <c r="AG103" s="1" t="s">
        <v>936</v>
      </c>
      <c r="AH103" s="1" t="s">
        <v>936</v>
      </c>
      <c r="AI103" s="1" t="s">
        <v>936</v>
      </c>
      <c r="AJ103" s="1" t="s">
        <v>936</v>
      </c>
      <c r="AK103" s="7" t="s">
        <v>937</v>
      </c>
      <c r="AL103" s="1" t="s">
        <v>938</v>
      </c>
      <c r="AM103" s="1" t="s">
        <v>938</v>
      </c>
      <c r="AN103" s="1" t="s">
        <v>935</v>
      </c>
      <c r="AO103" s="1" t="s">
        <v>938</v>
      </c>
      <c r="AP103" s="1" t="s">
        <v>936</v>
      </c>
      <c r="AQ103" s="7" t="s">
        <v>937</v>
      </c>
      <c r="AR103" s="1" t="s">
        <v>935</v>
      </c>
      <c r="AS103" s="1" t="s">
        <v>954</v>
      </c>
      <c r="AT103" s="1" t="s">
        <v>954</v>
      </c>
      <c r="AU103" s="1" t="s">
        <v>955</v>
      </c>
      <c r="AV103" s="1" t="s">
        <v>955</v>
      </c>
      <c r="AW103" s="1" t="s">
        <v>952</v>
      </c>
      <c r="AX103" s="1" t="s">
        <v>952</v>
      </c>
      <c r="AY103" s="1" t="s">
        <v>955</v>
      </c>
      <c r="AZ103" s="1" t="s">
        <v>953</v>
      </c>
      <c r="BA103" s="1" t="s">
        <v>955</v>
      </c>
      <c r="BB103" s="1" t="s">
        <v>953</v>
      </c>
      <c r="BC103" s="1" t="s">
        <v>955</v>
      </c>
      <c r="BD103" s="1" t="s">
        <v>955</v>
      </c>
      <c r="BE103" s="1" t="s">
        <v>955</v>
      </c>
      <c r="BF103" s="1" t="s">
        <v>954</v>
      </c>
      <c r="BG103" s="1" t="s">
        <v>955</v>
      </c>
      <c r="BH103" s="1" t="s">
        <v>954</v>
      </c>
      <c r="BI103" s="1" t="s">
        <v>953</v>
      </c>
      <c r="BJ103" s="1" t="s">
        <v>952</v>
      </c>
      <c r="BK103" s="1" t="s">
        <v>953</v>
      </c>
      <c r="BL103" s="1" t="s">
        <v>953</v>
      </c>
      <c r="BM103" s="38" t="s">
        <v>150</v>
      </c>
      <c r="BN103" s="7" t="s">
        <v>965</v>
      </c>
      <c r="BO103" s="1" t="s">
        <v>31</v>
      </c>
      <c r="BP103" s="1" t="s">
        <v>31</v>
      </c>
      <c r="BQ103" s="1" t="s">
        <v>24</v>
      </c>
      <c r="BR103" s="19" t="s">
        <v>107</v>
      </c>
      <c r="BS103" s="1" t="s">
        <v>24</v>
      </c>
      <c r="BT103" s="38" t="s">
        <v>245</v>
      </c>
    </row>
    <row r="104" spans="1:72" ht="14.25" customHeight="1" x14ac:dyDescent="0.3">
      <c r="A104" s="2">
        <v>44783.428148148145</v>
      </c>
      <c r="B104" s="1" t="s">
        <v>8</v>
      </c>
      <c r="C104" s="1" t="s">
        <v>431</v>
      </c>
      <c r="D104" s="1" t="s">
        <v>436</v>
      </c>
      <c r="E104" s="1" t="s">
        <v>9</v>
      </c>
      <c r="F104" s="1" t="s">
        <v>437</v>
      </c>
      <c r="G104" s="7" t="s">
        <v>925</v>
      </c>
      <c r="H104" s="1" t="s">
        <v>450</v>
      </c>
      <c r="I104" s="1" t="s">
        <v>246</v>
      </c>
      <c r="J104" s="1" t="s">
        <v>459</v>
      </c>
      <c r="K104" s="1" t="s">
        <v>467</v>
      </c>
      <c r="L104" s="1" t="s">
        <v>473</v>
      </c>
      <c r="M104" s="1">
        <v>1</v>
      </c>
      <c r="N104" s="1">
        <v>20</v>
      </c>
      <c r="O104" s="1" t="s">
        <v>247</v>
      </c>
      <c r="P104" s="1" t="s">
        <v>117</v>
      </c>
      <c r="Q104" s="1">
        <v>3</v>
      </c>
      <c r="R104" s="1" t="s">
        <v>12</v>
      </c>
      <c r="S104" s="1" t="s">
        <v>13</v>
      </c>
      <c r="T104" s="1" t="s">
        <v>13</v>
      </c>
      <c r="U104" s="1" t="s">
        <v>29</v>
      </c>
      <c r="V104" s="1" t="s">
        <v>29</v>
      </c>
      <c r="W104" s="1" t="s">
        <v>29</v>
      </c>
      <c r="X104" s="1" t="s">
        <v>29</v>
      </c>
      <c r="Y104" s="1" t="s">
        <v>29</v>
      </c>
      <c r="Z104" s="1" t="s">
        <v>39</v>
      </c>
      <c r="AA104" s="1" t="s">
        <v>935</v>
      </c>
      <c r="AB104" s="7" t="s">
        <v>937</v>
      </c>
      <c r="AC104" s="7" t="s">
        <v>937</v>
      </c>
      <c r="AD104" s="1" t="s">
        <v>935</v>
      </c>
      <c r="AE104" s="1" t="s">
        <v>936</v>
      </c>
      <c r="AF104" s="1" t="s">
        <v>936</v>
      </c>
      <c r="AG104" s="1" t="s">
        <v>935</v>
      </c>
      <c r="AH104" s="1" t="s">
        <v>935</v>
      </c>
      <c r="AI104" s="1" t="s">
        <v>935</v>
      </c>
      <c r="AJ104" s="1" t="s">
        <v>938</v>
      </c>
      <c r="AK104" s="1" t="s">
        <v>938</v>
      </c>
      <c r="AL104" s="1" t="s">
        <v>938</v>
      </c>
      <c r="AM104" s="1" t="s">
        <v>938</v>
      </c>
      <c r="AN104" s="1" t="s">
        <v>935</v>
      </c>
      <c r="AO104" s="1" t="s">
        <v>938</v>
      </c>
      <c r="AP104" s="1" t="s">
        <v>938</v>
      </c>
      <c r="AQ104" s="1" t="s">
        <v>938</v>
      </c>
      <c r="AR104" s="1" t="s">
        <v>935</v>
      </c>
      <c r="AS104" s="1" t="s">
        <v>952</v>
      </c>
      <c r="AT104" s="1" t="s">
        <v>954</v>
      </c>
      <c r="AU104" s="1" t="s">
        <v>954</v>
      </c>
      <c r="AV104" s="1" t="s">
        <v>954</v>
      </c>
      <c r="AW104" s="1" t="s">
        <v>955</v>
      </c>
      <c r="AX104" s="1" t="s">
        <v>955</v>
      </c>
      <c r="AY104" s="1" t="s">
        <v>952</v>
      </c>
      <c r="AZ104" s="1" t="s">
        <v>952</v>
      </c>
      <c r="BA104" s="1" t="s">
        <v>952</v>
      </c>
      <c r="BB104" s="1" t="s">
        <v>952</v>
      </c>
      <c r="BC104" s="1" t="s">
        <v>954</v>
      </c>
      <c r="BD104" s="1" t="s">
        <v>954</v>
      </c>
      <c r="BE104" s="1" t="s">
        <v>954</v>
      </c>
      <c r="BF104" s="1" t="s">
        <v>954</v>
      </c>
      <c r="BG104" s="1" t="s">
        <v>955</v>
      </c>
      <c r="BH104" s="1" t="s">
        <v>955</v>
      </c>
      <c r="BI104" s="1" t="s">
        <v>953</v>
      </c>
      <c r="BJ104" s="1" t="s">
        <v>953</v>
      </c>
      <c r="BK104" s="1" t="s">
        <v>955</v>
      </c>
      <c r="BL104" s="1" t="s">
        <v>955</v>
      </c>
      <c r="BM104" s="38" t="s">
        <v>59</v>
      </c>
      <c r="BN104" s="7" t="s">
        <v>965</v>
      </c>
      <c r="BO104" s="1" t="s">
        <v>24</v>
      </c>
      <c r="BP104" s="1" t="s">
        <v>24</v>
      </c>
      <c r="BQ104" s="1" t="s">
        <v>24</v>
      </c>
      <c r="BR104" s="19" t="s">
        <v>248</v>
      </c>
      <c r="BS104" s="1" t="s">
        <v>24</v>
      </c>
      <c r="BT104" s="38" t="s">
        <v>249</v>
      </c>
    </row>
    <row r="105" spans="1:72" ht="14.25" customHeight="1" x14ac:dyDescent="0.3">
      <c r="A105" s="2">
        <v>44783.432870370372</v>
      </c>
      <c r="B105" s="1" t="s">
        <v>8</v>
      </c>
      <c r="C105" s="1" t="s">
        <v>431</v>
      </c>
      <c r="D105" s="1" t="s">
        <v>433</v>
      </c>
      <c r="E105" s="1" t="s">
        <v>72</v>
      </c>
      <c r="F105" s="1" t="s">
        <v>437</v>
      </c>
      <c r="G105" s="7" t="s">
        <v>928</v>
      </c>
      <c r="H105" s="1" t="s">
        <v>448</v>
      </c>
      <c r="I105" s="1" t="s">
        <v>251</v>
      </c>
      <c r="J105" s="1" t="s">
        <v>459</v>
      </c>
      <c r="K105" s="1" t="s">
        <v>471</v>
      </c>
      <c r="L105" s="1" t="s">
        <v>474</v>
      </c>
      <c r="M105" s="1">
        <v>1</v>
      </c>
      <c r="N105" s="1">
        <v>10</v>
      </c>
      <c r="O105" s="1" t="s">
        <v>247</v>
      </c>
      <c r="P105" s="1" t="s">
        <v>203</v>
      </c>
      <c r="Q105" s="1">
        <v>4</v>
      </c>
      <c r="R105" s="1" t="s">
        <v>44</v>
      </c>
      <c r="S105" s="1" t="s">
        <v>44</v>
      </c>
      <c r="T105" s="1" t="s">
        <v>13</v>
      </c>
      <c r="U105" s="1" t="s">
        <v>44</v>
      </c>
      <c r="V105" s="1" t="s">
        <v>39</v>
      </c>
      <c r="W105" s="1" t="s">
        <v>39</v>
      </c>
      <c r="X105" s="1" t="s">
        <v>44</v>
      </c>
      <c r="Y105" s="1" t="s">
        <v>39</v>
      </c>
      <c r="Z105" s="1" t="s">
        <v>44</v>
      </c>
      <c r="AA105" s="7" t="s">
        <v>937</v>
      </c>
      <c r="AB105" s="7" t="s">
        <v>937</v>
      </c>
      <c r="AC105" s="7" t="s">
        <v>937</v>
      </c>
      <c r="AD105" s="1" t="s">
        <v>938</v>
      </c>
      <c r="AE105" s="7" t="s">
        <v>937</v>
      </c>
      <c r="AF105" s="7" t="s">
        <v>937</v>
      </c>
      <c r="AG105" s="7" t="s">
        <v>937</v>
      </c>
      <c r="AH105" s="7" t="s">
        <v>937</v>
      </c>
      <c r="AI105" s="7" t="s">
        <v>937</v>
      </c>
      <c r="AJ105" s="7" t="s">
        <v>937</v>
      </c>
      <c r="AK105" s="7" t="s">
        <v>937</v>
      </c>
      <c r="AL105" s="7" t="s">
        <v>937</v>
      </c>
      <c r="AM105" s="1" t="s">
        <v>936</v>
      </c>
      <c r="AN105" s="1" t="s">
        <v>936</v>
      </c>
      <c r="AO105" s="7" t="s">
        <v>937</v>
      </c>
      <c r="AP105" s="7" t="s">
        <v>937</v>
      </c>
      <c r="AQ105" s="7" t="s">
        <v>937</v>
      </c>
      <c r="AR105" s="7" t="s">
        <v>937</v>
      </c>
      <c r="AS105" s="1" t="s">
        <v>951</v>
      </c>
      <c r="AT105" s="1" t="s">
        <v>952</v>
      </c>
      <c r="AU105" s="1" t="s">
        <v>951</v>
      </c>
      <c r="AV105" s="1" t="s">
        <v>951</v>
      </c>
      <c r="AW105" s="1" t="s">
        <v>951</v>
      </c>
      <c r="AX105" s="1" t="s">
        <v>951</v>
      </c>
      <c r="AY105" s="1" t="s">
        <v>951</v>
      </c>
      <c r="AZ105" s="1" t="s">
        <v>951</v>
      </c>
      <c r="BA105" s="1" t="s">
        <v>951</v>
      </c>
      <c r="BB105" s="1" t="s">
        <v>951</v>
      </c>
      <c r="BC105" s="1" t="s">
        <v>953</v>
      </c>
      <c r="BD105" s="1" t="s">
        <v>951</v>
      </c>
      <c r="BE105" s="1" t="s">
        <v>951</v>
      </c>
      <c r="BF105" s="1" t="s">
        <v>951</v>
      </c>
      <c r="BG105" s="1" t="s">
        <v>951</v>
      </c>
      <c r="BH105" s="1" t="s">
        <v>952</v>
      </c>
      <c r="BI105" s="1" t="s">
        <v>951</v>
      </c>
      <c r="BJ105" s="1" t="s">
        <v>951</v>
      </c>
      <c r="BK105" s="1" t="s">
        <v>951</v>
      </c>
      <c r="BL105" s="1" t="s">
        <v>951</v>
      </c>
      <c r="BM105" s="38" t="s">
        <v>75</v>
      </c>
      <c r="BN105" s="7" t="s">
        <v>965</v>
      </c>
      <c r="BO105" s="1" t="s">
        <v>24</v>
      </c>
      <c r="BP105" s="1" t="s">
        <v>31</v>
      </c>
      <c r="BQ105" s="1" t="s">
        <v>24</v>
      </c>
      <c r="BR105" s="19" t="s">
        <v>41</v>
      </c>
      <c r="BS105" s="1" t="s">
        <v>24</v>
      </c>
      <c r="BT105" s="38" t="s">
        <v>115</v>
      </c>
    </row>
    <row r="106" spans="1:72" ht="14.25" customHeight="1" x14ac:dyDescent="0.3">
      <c r="A106" s="2">
        <v>44783.435682870368</v>
      </c>
      <c r="B106" s="1" t="s">
        <v>8</v>
      </c>
      <c r="C106" s="1" t="s">
        <v>431</v>
      </c>
      <c r="D106" s="1" t="s">
        <v>433</v>
      </c>
      <c r="E106" s="1" t="s">
        <v>72</v>
      </c>
      <c r="F106" s="1" t="s">
        <v>439</v>
      </c>
      <c r="G106" s="7" t="s">
        <v>924</v>
      </c>
      <c r="H106" s="1" t="s">
        <v>450</v>
      </c>
      <c r="I106" s="1" t="s">
        <v>252</v>
      </c>
      <c r="J106" s="1" t="s">
        <v>460</v>
      </c>
      <c r="K106" s="1" t="s">
        <v>467</v>
      </c>
      <c r="L106" s="1" t="s">
        <v>473</v>
      </c>
      <c r="M106" s="1">
        <v>1</v>
      </c>
      <c r="N106" s="1">
        <v>20</v>
      </c>
      <c r="O106" s="1" t="s">
        <v>253</v>
      </c>
      <c r="P106" s="1" t="s">
        <v>117</v>
      </c>
      <c r="Q106" s="1">
        <v>5</v>
      </c>
      <c r="R106" s="1" t="s">
        <v>44</v>
      </c>
      <c r="S106" s="1" t="s">
        <v>13</v>
      </c>
      <c r="T106" s="1" t="s">
        <v>13</v>
      </c>
      <c r="U106" s="1" t="s">
        <v>13</v>
      </c>
      <c r="V106" s="1" t="s">
        <v>44</v>
      </c>
      <c r="W106" s="1" t="s">
        <v>13</v>
      </c>
      <c r="X106" s="1" t="s">
        <v>13</v>
      </c>
      <c r="Y106" s="1" t="s">
        <v>13</v>
      </c>
      <c r="Z106" s="1" t="s">
        <v>44</v>
      </c>
      <c r="AA106" s="1" t="s">
        <v>936</v>
      </c>
      <c r="AB106" s="1" t="s">
        <v>936</v>
      </c>
      <c r="AC106" s="1" t="s">
        <v>935</v>
      </c>
      <c r="AD106" s="1" t="s">
        <v>938</v>
      </c>
      <c r="AE106" s="1" t="s">
        <v>936</v>
      </c>
      <c r="AF106" s="7" t="s">
        <v>937</v>
      </c>
      <c r="AG106" s="7" t="s">
        <v>937</v>
      </c>
      <c r="AH106" s="7" t="s">
        <v>937</v>
      </c>
      <c r="AI106" s="7" t="s">
        <v>937</v>
      </c>
      <c r="AJ106" s="1" t="s">
        <v>935</v>
      </c>
      <c r="AK106" s="1" t="s">
        <v>938</v>
      </c>
      <c r="AL106" s="1" t="s">
        <v>935</v>
      </c>
      <c r="AM106" s="1" t="s">
        <v>938</v>
      </c>
      <c r="AN106" s="1" t="s">
        <v>935</v>
      </c>
      <c r="AO106" s="1" t="s">
        <v>938</v>
      </c>
      <c r="AP106" s="1" t="s">
        <v>936</v>
      </c>
      <c r="AQ106" s="1" t="s">
        <v>938</v>
      </c>
      <c r="AR106" s="1" t="s">
        <v>935</v>
      </c>
      <c r="AS106" s="1" t="s">
        <v>952</v>
      </c>
      <c r="AT106" s="1" t="s">
        <v>951</v>
      </c>
      <c r="AU106" s="1" t="s">
        <v>951</v>
      </c>
      <c r="AV106" s="1" t="s">
        <v>951</v>
      </c>
      <c r="AW106" s="1" t="s">
        <v>952</v>
      </c>
      <c r="AX106" s="1" t="s">
        <v>951</v>
      </c>
      <c r="AY106" s="1" t="s">
        <v>951</v>
      </c>
      <c r="AZ106" s="1" t="s">
        <v>951</v>
      </c>
      <c r="BA106" s="1" t="s">
        <v>951</v>
      </c>
      <c r="BB106" s="1" t="s">
        <v>951</v>
      </c>
      <c r="BC106" s="1" t="s">
        <v>951</v>
      </c>
      <c r="BD106" s="1" t="s">
        <v>952</v>
      </c>
      <c r="BE106" s="1" t="s">
        <v>951</v>
      </c>
      <c r="BF106" s="1" t="s">
        <v>951</v>
      </c>
      <c r="BG106" s="1" t="s">
        <v>951</v>
      </c>
      <c r="BH106" s="1" t="s">
        <v>951</v>
      </c>
      <c r="BI106" s="1" t="s">
        <v>951</v>
      </c>
      <c r="BJ106" s="1" t="s">
        <v>951</v>
      </c>
      <c r="BK106" s="1" t="s">
        <v>951</v>
      </c>
      <c r="BL106" s="1" t="s">
        <v>951</v>
      </c>
      <c r="BM106" s="38" t="s">
        <v>30</v>
      </c>
      <c r="BN106" s="7" t="s">
        <v>965</v>
      </c>
      <c r="BO106" s="1" t="s">
        <v>31</v>
      </c>
      <c r="BP106" s="1" t="s">
        <v>31</v>
      </c>
      <c r="BQ106" s="1" t="s">
        <v>31</v>
      </c>
      <c r="BS106" s="1" t="s">
        <v>31</v>
      </c>
      <c r="BT106" s="38" t="s">
        <v>215</v>
      </c>
    </row>
    <row r="107" spans="1:72" ht="14.25" customHeight="1" x14ac:dyDescent="0.3">
      <c r="A107" s="2">
        <v>44783.475011574075</v>
      </c>
      <c r="B107" s="1" t="s">
        <v>8</v>
      </c>
      <c r="C107" s="1" t="s">
        <v>431</v>
      </c>
      <c r="D107" s="1" t="s">
        <v>433</v>
      </c>
      <c r="E107" s="1" t="s">
        <v>9</v>
      </c>
      <c r="F107" s="1" t="s">
        <v>437</v>
      </c>
      <c r="G107" s="7" t="s">
        <v>926</v>
      </c>
      <c r="H107" s="1" t="s">
        <v>446</v>
      </c>
      <c r="I107" s="1" t="s">
        <v>205</v>
      </c>
      <c r="J107" s="1" t="s">
        <v>462</v>
      </c>
      <c r="K107" s="1" t="s">
        <v>467</v>
      </c>
      <c r="L107" s="1" t="s">
        <v>473</v>
      </c>
      <c r="M107" s="1">
        <v>10</v>
      </c>
      <c r="N107" s="1">
        <v>450</v>
      </c>
      <c r="O107" s="1" t="s">
        <v>83</v>
      </c>
      <c r="P107" s="1" t="s">
        <v>117</v>
      </c>
      <c r="Q107" s="1">
        <v>3</v>
      </c>
      <c r="R107" s="1" t="s">
        <v>13</v>
      </c>
      <c r="S107" s="1" t="s">
        <v>13</v>
      </c>
      <c r="T107" s="1" t="s">
        <v>13</v>
      </c>
      <c r="U107" s="1" t="s">
        <v>13</v>
      </c>
      <c r="V107" s="1" t="s">
        <v>29</v>
      </c>
      <c r="W107" s="1" t="s">
        <v>29</v>
      </c>
      <c r="X107" s="1" t="s">
        <v>44</v>
      </c>
      <c r="Y107" s="1" t="s">
        <v>12</v>
      </c>
      <c r="Z107" s="1" t="s">
        <v>12</v>
      </c>
      <c r="AA107" s="1" t="s">
        <v>935</v>
      </c>
      <c r="AB107" s="7" t="s">
        <v>937</v>
      </c>
      <c r="AC107" s="7" t="s">
        <v>937</v>
      </c>
      <c r="AD107" s="7" t="s">
        <v>937</v>
      </c>
      <c r="AE107" s="1" t="s">
        <v>936</v>
      </c>
      <c r="AF107" s="7" t="s">
        <v>937</v>
      </c>
      <c r="AG107" s="7" t="s">
        <v>937</v>
      </c>
      <c r="AH107" s="7" t="s">
        <v>937</v>
      </c>
      <c r="AI107" s="7" t="s">
        <v>937</v>
      </c>
      <c r="AJ107" s="7" t="s">
        <v>937</v>
      </c>
      <c r="AK107" s="7" t="s">
        <v>937</v>
      </c>
      <c r="AL107" s="1" t="s">
        <v>935</v>
      </c>
      <c r="AM107" s="1" t="s">
        <v>935</v>
      </c>
      <c r="AN107" s="7" t="s">
        <v>937</v>
      </c>
      <c r="AO107" s="7" t="s">
        <v>937</v>
      </c>
      <c r="AP107" s="1" t="s">
        <v>938</v>
      </c>
      <c r="AQ107" s="7" t="s">
        <v>937</v>
      </c>
      <c r="AR107" s="7" t="s">
        <v>937</v>
      </c>
      <c r="AS107" s="1" t="s">
        <v>954</v>
      </c>
      <c r="AT107" s="1" t="s">
        <v>954</v>
      </c>
      <c r="AU107" s="1" t="s">
        <v>954</v>
      </c>
      <c r="AV107" s="1" t="s">
        <v>954</v>
      </c>
      <c r="AW107" s="1" t="s">
        <v>955</v>
      </c>
      <c r="AX107" s="1" t="s">
        <v>955</v>
      </c>
      <c r="AY107" s="1" t="s">
        <v>951</v>
      </c>
      <c r="AZ107" s="1" t="s">
        <v>954</v>
      </c>
      <c r="BA107" s="1" t="s">
        <v>954</v>
      </c>
      <c r="BB107" s="1" t="s">
        <v>952</v>
      </c>
      <c r="BC107" s="1" t="s">
        <v>954</v>
      </c>
      <c r="BD107" s="1" t="s">
        <v>954</v>
      </c>
      <c r="BE107" s="1" t="s">
        <v>954</v>
      </c>
      <c r="BF107" s="1" t="s">
        <v>951</v>
      </c>
      <c r="BG107" s="1" t="s">
        <v>951</v>
      </c>
      <c r="BH107" s="1" t="s">
        <v>951</v>
      </c>
      <c r="BI107" s="1" t="s">
        <v>951</v>
      </c>
      <c r="BJ107" s="1" t="s">
        <v>951</v>
      </c>
      <c r="BK107" s="1" t="s">
        <v>953</v>
      </c>
      <c r="BL107" s="1" t="s">
        <v>955</v>
      </c>
      <c r="BM107" s="38" t="s">
        <v>59</v>
      </c>
      <c r="BN107" s="7" t="s">
        <v>965</v>
      </c>
      <c r="BO107" s="1" t="s">
        <v>24</v>
      </c>
      <c r="BP107" s="1" t="s">
        <v>31</v>
      </c>
      <c r="BQ107" s="1" t="s">
        <v>24</v>
      </c>
      <c r="BR107" s="19" t="s">
        <v>164</v>
      </c>
      <c r="BS107" s="1" t="s">
        <v>24</v>
      </c>
      <c r="BT107" s="38" t="s">
        <v>204</v>
      </c>
    </row>
    <row r="108" spans="1:72" ht="14.25" customHeight="1" x14ac:dyDescent="0.3">
      <c r="A108" s="2">
        <v>44783.486307870371</v>
      </c>
      <c r="B108" s="1" t="s">
        <v>8</v>
      </c>
      <c r="C108" s="1" t="s">
        <v>431</v>
      </c>
      <c r="D108" s="1" t="s">
        <v>434</v>
      </c>
      <c r="E108" s="1" t="s">
        <v>9</v>
      </c>
      <c r="F108" s="1" t="s">
        <v>437</v>
      </c>
      <c r="G108" s="7" t="s">
        <v>924</v>
      </c>
      <c r="H108" s="1" t="s">
        <v>446</v>
      </c>
      <c r="I108" s="1" t="s">
        <v>259</v>
      </c>
      <c r="J108" s="1" t="s">
        <v>462</v>
      </c>
      <c r="K108" s="1" t="s">
        <v>467</v>
      </c>
      <c r="L108" s="1" t="s">
        <v>473</v>
      </c>
      <c r="M108" s="1">
        <v>15</v>
      </c>
      <c r="N108" s="1">
        <v>555</v>
      </c>
      <c r="O108" s="1" t="s">
        <v>260</v>
      </c>
      <c r="P108" s="1" t="s">
        <v>117</v>
      </c>
      <c r="Q108" s="1">
        <v>3</v>
      </c>
      <c r="R108" s="1" t="s">
        <v>13</v>
      </c>
      <c r="S108" s="1" t="s">
        <v>13</v>
      </c>
      <c r="T108" s="1" t="s">
        <v>13</v>
      </c>
      <c r="U108" s="1" t="s">
        <v>39</v>
      </c>
      <c r="V108" s="1" t="s">
        <v>12</v>
      </c>
      <c r="W108" s="1" t="s">
        <v>13</v>
      </c>
      <c r="X108" s="1" t="s">
        <v>12</v>
      </c>
      <c r="Y108" s="1" t="s">
        <v>12</v>
      </c>
      <c r="Z108" s="1" t="s">
        <v>13</v>
      </c>
      <c r="AA108" s="1" t="s">
        <v>935</v>
      </c>
      <c r="AB108" s="1" t="s">
        <v>936</v>
      </c>
      <c r="AC108" s="1" t="s">
        <v>936</v>
      </c>
      <c r="AD108" s="7" t="s">
        <v>937</v>
      </c>
      <c r="AE108" s="1" t="s">
        <v>936</v>
      </c>
      <c r="AF108" s="1" t="s">
        <v>936</v>
      </c>
      <c r="AG108" s="1" t="s">
        <v>936</v>
      </c>
      <c r="AH108" s="1" t="s">
        <v>936</v>
      </c>
      <c r="AI108" s="1" t="s">
        <v>936</v>
      </c>
      <c r="AJ108" s="1" t="s">
        <v>936</v>
      </c>
      <c r="AK108" s="1" t="s">
        <v>936</v>
      </c>
      <c r="AL108" s="1" t="s">
        <v>935</v>
      </c>
      <c r="AM108" s="1" t="s">
        <v>935</v>
      </c>
      <c r="AN108" s="1" t="s">
        <v>936</v>
      </c>
      <c r="AO108" s="1" t="s">
        <v>936</v>
      </c>
      <c r="AP108" s="1" t="s">
        <v>938</v>
      </c>
      <c r="AQ108" s="7" t="s">
        <v>937</v>
      </c>
      <c r="AR108" s="1" t="s">
        <v>938</v>
      </c>
      <c r="AS108" s="1" t="s">
        <v>952</v>
      </c>
      <c r="AT108" s="1" t="s">
        <v>952</v>
      </c>
      <c r="AU108" s="1" t="s">
        <v>952</v>
      </c>
      <c r="AV108" s="1" t="s">
        <v>954</v>
      </c>
      <c r="AW108" s="1" t="s">
        <v>952</v>
      </c>
      <c r="AX108" s="1" t="s">
        <v>952</v>
      </c>
      <c r="AY108" s="1" t="s">
        <v>952</v>
      </c>
      <c r="AZ108" s="1" t="s">
        <v>954</v>
      </c>
      <c r="BA108" s="1" t="s">
        <v>952</v>
      </c>
      <c r="BB108" s="1" t="s">
        <v>951</v>
      </c>
      <c r="BC108" s="1" t="s">
        <v>952</v>
      </c>
      <c r="BD108" s="1" t="s">
        <v>955</v>
      </c>
      <c r="BE108" s="1" t="s">
        <v>955</v>
      </c>
      <c r="BF108" s="1" t="s">
        <v>952</v>
      </c>
      <c r="BG108" s="1" t="s">
        <v>952</v>
      </c>
      <c r="BH108" s="1" t="s">
        <v>952</v>
      </c>
      <c r="BI108" s="1" t="s">
        <v>952</v>
      </c>
      <c r="BJ108" s="1" t="s">
        <v>952</v>
      </c>
      <c r="BK108" s="1" t="s">
        <v>954</v>
      </c>
      <c r="BL108" s="1" t="s">
        <v>954</v>
      </c>
      <c r="BM108" s="38" t="s">
        <v>57</v>
      </c>
      <c r="BN108" s="7" t="s">
        <v>965</v>
      </c>
      <c r="BO108" s="1" t="s">
        <v>31</v>
      </c>
      <c r="BP108" s="1" t="s">
        <v>31</v>
      </c>
      <c r="BQ108" s="1" t="s">
        <v>24</v>
      </c>
      <c r="BR108" s="19" t="s">
        <v>114</v>
      </c>
      <c r="BS108" s="1" t="s">
        <v>24</v>
      </c>
      <c r="BT108" s="38" t="s">
        <v>261</v>
      </c>
    </row>
    <row r="109" spans="1:72" ht="14.25" customHeight="1" x14ac:dyDescent="0.3">
      <c r="A109" s="2">
        <v>44784.057199074072</v>
      </c>
      <c r="B109" s="1" t="s">
        <v>8</v>
      </c>
      <c r="C109" s="1" t="s">
        <v>435</v>
      </c>
      <c r="D109" s="1" t="s">
        <v>432</v>
      </c>
      <c r="E109" s="1" t="s">
        <v>9</v>
      </c>
      <c r="F109" s="1" t="s">
        <v>439</v>
      </c>
      <c r="G109" s="7" t="s">
        <v>924</v>
      </c>
      <c r="H109" s="1" t="s">
        <v>446</v>
      </c>
      <c r="I109" s="1" t="s">
        <v>262</v>
      </c>
      <c r="J109" s="1" t="s">
        <v>462</v>
      </c>
      <c r="K109" s="1" t="s">
        <v>469</v>
      </c>
      <c r="L109" s="1" t="s">
        <v>474</v>
      </c>
      <c r="M109" s="1">
        <v>4</v>
      </c>
      <c r="N109" s="1">
        <v>60</v>
      </c>
      <c r="O109" s="1" t="s">
        <v>263</v>
      </c>
      <c r="P109" s="1" t="s">
        <v>203</v>
      </c>
      <c r="Q109" s="1">
        <v>2</v>
      </c>
      <c r="R109" s="1" t="s">
        <v>39</v>
      </c>
      <c r="S109" s="1" t="s">
        <v>39</v>
      </c>
      <c r="T109" s="1" t="s">
        <v>13</v>
      </c>
      <c r="U109" s="1" t="s">
        <v>12</v>
      </c>
      <c r="V109" s="1" t="s">
        <v>29</v>
      </c>
      <c r="W109" s="1" t="s">
        <v>29</v>
      </c>
      <c r="X109" s="1" t="s">
        <v>12</v>
      </c>
      <c r="Y109" s="1" t="s">
        <v>12</v>
      </c>
      <c r="Z109" s="1" t="s">
        <v>12</v>
      </c>
      <c r="AA109" s="1" t="s">
        <v>935</v>
      </c>
      <c r="AB109" s="1" t="s">
        <v>936</v>
      </c>
      <c r="AC109" s="1" t="s">
        <v>936</v>
      </c>
      <c r="AD109" s="1" t="s">
        <v>936</v>
      </c>
      <c r="AE109" s="1" t="s">
        <v>938</v>
      </c>
      <c r="AF109" s="1" t="s">
        <v>938</v>
      </c>
      <c r="AG109" s="1" t="s">
        <v>936</v>
      </c>
      <c r="AH109" s="1" t="s">
        <v>936</v>
      </c>
      <c r="AI109" s="1" t="s">
        <v>938</v>
      </c>
      <c r="AJ109" s="1" t="s">
        <v>938</v>
      </c>
      <c r="AK109" s="1" t="s">
        <v>936</v>
      </c>
      <c r="AL109" s="1" t="s">
        <v>935</v>
      </c>
      <c r="AM109" s="1" t="s">
        <v>935</v>
      </c>
      <c r="AN109" s="1" t="s">
        <v>938</v>
      </c>
      <c r="AO109" s="1" t="s">
        <v>936</v>
      </c>
      <c r="AP109" s="1" t="s">
        <v>936</v>
      </c>
      <c r="AQ109" s="7" t="s">
        <v>937</v>
      </c>
      <c r="AR109" s="1" t="s">
        <v>938</v>
      </c>
      <c r="AS109" s="1" t="s">
        <v>954</v>
      </c>
      <c r="AT109" s="1" t="s">
        <v>954</v>
      </c>
      <c r="AU109" s="1" t="s">
        <v>955</v>
      </c>
      <c r="AV109" s="1" t="s">
        <v>955</v>
      </c>
      <c r="AW109" s="1" t="s">
        <v>955</v>
      </c>
      <c r="AX109" s="1" t="s">
        <v>955</v>
      </c>
      <c r="AY109" s="1" t="s">
        <v>955</v>
      </c>
      <c r="AZ109" s="1" t="s">
        <v>955</v>
      </c>
      <c r="BA109" s="1" t="s">
        <v>955</v>
      </c>
      <c r="BB109" s="1" t="s">
        <v>953</v>
      </c>
      <c r="BC109" s="1" t="s">
        <v>955</v>
      </c>
      <c r="BD109" s="1" t="s">
        <v>955</v>
      </c>
      <c r="BE109" s="1" t="s">
        <v>952</v>
      </c>
      <c r="BF109" s="1" t="s">
        <v>955</v>
      </c>
      <c r="BG109" s="1" t="s">
        <v>954</v>
      </c>
      <c r="BH109" s="1" t="s">
        <v>954</v>
      </c>
      <c r="BI109" s="1" t="s">
        <v>954</v>
      </c>
      <c r="BJ109" s="1" t="s">
        <v>951</v>
      </c>
      <c r="BK109" s="1" t="s">
        <v>953</v>
      </c>
      <c r="BL109" s="1" t="s">
        <v>952</v>
      </c>
      <c r="BM109" s="38" t="s">
        <v>59</v>
      </c>
      <c r="BN109" s="7" t="s">
        <v>965</v>
      </c>
      <c r="BO109" s="1" t="s">
        <v>24</v>
      </c>
      <c r="BP109" s="1" t="s">
        <v>31</v>
      </c>
      <c r="BQ109" s="1" t="s">
        <v>24</v>
      </c>
      <c r="BR109" s="19" t="s">
        <v>46</v>
      </c>
      <c r="BS109" s="1" t="s">
        <v>24</v>
      </c>
      <c r="BT109" s="38" t="s">
        <v>264</v>
      </c>
    </row>
    <row r="110" spans="1:72" ht="14.25" customHeight="1" x14ac:dyDescent="0.3">
      <c r="A110" s="2">
        <v>44784.087962962964</v>
      </c>
      <c r="B110" s="1" t="s">
        <v>8</v>
      </c>
      <c r="C110" s="1" t="s">
        <v>431</v>
      </c>
      <c r="D110" s="1" t="s">
        <v>434</v>
      </c>
      <c r="E110" s="1" t="s">
        <v>72</v>
      </c>
      <c r="F110" s="1" t="s">
        <v>437</v>
      </c>
      <c r="G110" s="7" t="s">
        <v>928</v>
      </c>
      <c r="H110" s="1" t="s">
        <v>446</v>
      </c>
      <c r="I110" s="1" t="s">
        <v>265</v>
      </c>
      <c r="J110" s="1" t="s">
        <v>459</v>
      </c>
      <c r="K110" s="1" t="s">
        <v>467</v>
      </c>
      <c r="L110" s="1" t="s">
        <v>473</v>
      </c>
      <c r="M110" s="1">
        <v>1</v>
      </c>
      <c r="N110" s="1">
        <v>21</v>
      </c>
      <c r="O110" s="1" t="s">
        <v>34</v>
      </c>
      <c r="P110" s="1" t="s">
        <v>117</v>
      </c>
      <c r="Q110" s="1">
        <v>3</v>
      </c>
      <c r="R110" s="1" t="s">
        <v>12</v>
      </c>
      <c r="S110" s="1" t="s">
        <v>39</v>
      </c>
      <c r="T110" s="1" t="s">
        <v>12</v>
      </c>
      <c r="U110" s="1" t="s">
        <v>29</v>
      </c>
      <c r="V110" s="1" t="s">
        <v>29</v>
      </c>
      <c r="W110" s="1" t="s">
        <v>29</v>
      </c>
      <c r="X110" s="1" t="s">
        <v>13</v>
      </c>
      <c r="Y110" s="1" t="s">
        <v>12</v>
      </c>
      <c r="Z110" s="1" t="s">
        <v>12</v>
      </c>
      <c r="AA110" s="1" t="s">
        <v>935</v>
      </c>
      <c r="AB110" s="7" t="s">
        <v>937</v>
      </c>
      <c r="AC110" s="1" t="s">
        <v>936</v>
      </c>
      <c r="AD110" s="1" t="s">
        <v>936</v>
      </c>
      <c r="AE110" s="1" t="s">
        <v>936</v>
      </c>
      <c r="AF110" s="1" t="s">
        <v>936</v>
      </c>
      <c r="AG110" s="1" t="s">
        <v>938</v>
      </c>
      <c r="AH110" s="1" t="s">
        <v>938</v>
      </c>
      <c r="AI110" s="1" t="s">
        <v>936</v>
      </c>
      <c r="AJ110" s="1" t="s">
        <v>936</v>
      </c>
      <c r="AK110" s="1" t="s">
        <v>936</v>
      </c>
      <c r="AL110" s="1" t="s">
        <v>935</v>
      </c>
      <c r="AM110" s="1" t="s">
        <v>938</v>
      </c>
      <c r="AN110" s="1" t="s">
        <v>935</v>
      </c>
      <c r="AO110" s="1" t="s">
        <v>938</v>
      </c>
      <c r="AP110" s="1" t="s">
        <v>936</v>
      </c>
      <c r="AQ110" s="7" t="s">
        <v>937</v>
      </c>
      <c r="AR110" s="1" t="s">
        <v>935</v>
      </c>
      <c r="AS110" s="1" t="s">
        <v>954</v>
      </c>
      <c r="AT110" s="1" t="s">
        <v>952</v>
      </c>
      <c r="AU110" s="1" t="s">
        <v>954</v>
      </c>
      <c r="AV110" s="1" t="s">
        <v>952</v>
      </c>
      <c r="AW110" s="1" t="s">
        <v>952</v>
      </c>
      <c r="AX110" s="1" t="s">
        <v>954</v>
      </c>
      <c r="AY110" s="1" t="s">
        <v>954</v>
      </c>
      <c r="AZ110" s="1" t="s">
        <v>952</v>
      </c>
      <c r="BA110" s="1" t="s">
        <v>952</v>
      </c>
      <c r="BB110" s="1" t="s">
        <v>952</v>
      </c>
      <c r="BC110" s="1" t="s">
        <v>955</v>
      </c>
      <c r="BD110" s="1" t="s">
        <v>955</v>
      </c>
      <c r="BE110" s="1" t="s">
        <v>951</v>
      </c>
      <c r="BF110" s="1" t="s">
        <v>955</v>
      </c>
      <c r="BG110" s="1" t="s">
        <v>955</v>
      </c>
      <c r="BH110" s="1" t="s">
        <v>954</v>
      </c>
      <c r="BI110" s="1" t="s">
        <v>952</v>
      </c>
      <c r="BJ110" s="1" t="s">
        <v>955</v>
      </c>
      <c r="BK110" s="1" t="s">
        <v>955</v>
      </c>
      <c r="BL110" s="1" t="s">
        <v>952</v>
      </c>
      <c r="BM110" s="38" t="s">
        <v>143</v>
      </c>
      <c r="BN110" s="7" t="s">
        <v>965</v>
      </c>
      <c r="BO110" s="1" t="s">
        <v>24</v>
      </c>
      <c r="BP110" s="1" t="s">
        <v>24</v>
      </c>
      <c r="BQ110" s="1" t="s">
        <v>24</v>
      </c>
      <c r="BR110" s="19" t="s">
        <v>64</v>
      </c>
      <c r="BS110" s="1" t="s">
        <v>24</v>
      </c>
      <c r="BT110" s="38" t="s">
        <v>88</v>
      </c>
    </row>
    <row r="111" spans="1:72" ht="14.25" customHeight="1" x14ac:dyDescent="0.3">
      <c r="A111" s="2">
        <v>44785.186365740738</v>
      </c>
      <c r="B111" s="1" t="s">
        <v>8</v>
      </c>
      <c r="C111" s="1" t="s">
        <v>431</v>
      </c>
      <c r="D111" s="1" t="s">
        <v>433</v>
      </c>
      <c r="E111" s="1" t="s">
        <v>9</v>
      </c>
      <c r="F111" s="1" t="s">
        <v>437</v>
      </c>
      <c r="G111" s="7" t="s">
        <v>925</v>
      </c>
      <c r="H111" s="1" t="s">
        <v>446</v>
      </c>
      <c r="I111" s="1" t="s">
        <v>272</v>
      </c>
      <c r="J111" s="1" t="s">
        <v>459</v>
      </c>
      <c r="K111" s="1" t="s">
        <v>468</v>
      </c>
      <c r="L111" s="1" t="s">
        <v>473</v>
      </c>
      <c r="M111" s="1">
        <v>1</v>
      </c>
      <c r="N111" s="1">
        <v>30</v>
      </c>
      <c r="O111" s="1" t="s">
        <v>273</v>
      </c>
      <c r="P111" s="1" t="s">
        <v>117</v>
      </c>
      <c r="Q111" s="1">
        <v>1</v>
      </c>
      <c r="R111" s="1" t="s">
        <v>13</v>
      </c>
      <c r="S111" s="1" t="s">
        <v>13</v>
      </c>
      <c r="T111" s="1" t="s">
        <v>13</v>
      </c>
      <c r="U111" s="1" t="s">
        <v>13</v>
      </c>
      <c r="V111" s="1" t="s">
        <v>29</v>
      </c>
      <c r="W111" s="1" t="s">
        <v>29</v>
      </c>
      <c r="X111" s="1" t="s">
        <v>12</v>
      </c>
      <c r="Y111" s="1" t="s">
        <v>39</v>
      </c>
      <c r="Z111" s="1" t="s">
        <v>13</v>
      </c>
      <c r="AA111" s="7" t="s">
        <v>937</v>
      </c>
      <c r="AB111" s="1" t="s">
        <v>936</v>
      </c>
      <c r="AC111" s="7" t="s">
        <v>937</v>
      </c>
      <c r="AD111" s="7" t="s">
        <v>937</v>
      </c>
      <c r="AE111" s="1" t="s">
        <v>936</v>
      </c>
      <c r="AF111" s="7" t="s">
        <v>937</v>
      </c>
      <c r="AG111" s="7" t="s">
        <v>937</v>
      </c>
      <c r="AH111" s="1" t="s">
        <v>936</v>
      </c>
      <c r="AI111" s="7" t="s">
        <v>937</v>
      </c>
      <c r="AJ111" s="7" t="s">
        <v>937</v>
      </c>
      <c r="AK111" s="7" t="s">
        <v>937</v>
      </c>
      <c r="AL111" s="1" t="s">
        <v>936</v>
      </c>
      <c r="AM111" s="1" t="s">
        <v>936</v>
      </c>
      <c r="AN111" s="1" t="s">
        <v>936</v>
      </c>
      <c r="AO111" s="7" t="s">
        <v>937</v>
      </c>
      <c r="AP111" s="1" t="s">
        <v>936</v>
      </c>
      <c r="AQ111" s="1" t="s">
        <v>938</v>
      </c>
      <c r="AR111" s="1" t="s">
        <v>936</v>
      </c>
      <c r="AS111" s="1" t="s">
        <v>955</v>
      </c>
      <c r="AT111" s="1" t="s">
        <v>954</v>
      </c>
      <c r="AU111" s="1" t="s">
        <v>955</v>
      </c>
      <c r="AV111" s="1" t="s">
        <v>955</v>
      </c>
      <c r="AW111" s="1" t="s">
        <v>955</v>
      </c>
      <c r="AX111" s="1" t="s">
        <v>955</v>
      </c>
      <c r="AY111" s="1" t="s">
        <v>954</v>
      </c>
      <c r="AZ111" s="1" t="s">
        <v>953</v>
      </c>
      <c r="BA111" s="1" t="s">
        <v>953</v>
      </c>
      <c r="BB111" s="1" t="s">
        <v>953</v>
      </c>
      <c r="BC111" s="1" t="s">
        <v>955</v>
      </c>
      <c r="BD111" s="1" t="s">
        <v>955</v>
      </c>
      <c r="BE111" s="1" t="s">
        <v>953</v>
      </c>
      <c r="BF111" s="1" t="s">
        <v>953</v>
      </c>
      <c r="BG111" s="1" t="s">
        <v>954</v>
      </c>
      <c r="BH111" s="1" t="s">
        <v>955</v>
      </c>
      <c r="BI111" s="1" t="s">
        <v>952</v>
      </c>
      <c r="BJ111" s="1" t="s">
        <v>951</v>
      </c>
      <c r="BK111" s="1" t="s">
        <v>953</v>
      </c>
      <c r="BL111" s="1" t="s">
        <v>955</v>
      </c>
      <c r="BM111" s="38" t="s">
        <v>177</v>
      </c>
      <c r="BN111" s="7" t="s">
        <v>965</v>
      </c>
      <c r="BO111" s="1" t="s">
        <v>24</v>
      </c>
      <c r="BP111" s="1" t="s">
        <v>24</v>
      </c>
      <c r="BQ111" s="1" t="s">
        <v>24</v>
      </c>
      <c r="BR111" s="19" t="s">
        <v>25</v>
      </c>
      <c r="BS111" s="1" t="s">
        <v>24</v>
      </c>
      <c r="BT111" s="38" t="s">
        <v>51</v>
      </c>
    </row>
    <row r="112" spans="1:72" ht="14.25" customHeight="1" x14ac:dyDescent="0.3">
      <c r="A112" s="2">
        <v>44785.242418981485</v>
      </c>
      <c r="B112" s="1" t="s">
        <v>8</v>
      </c>
      <c r="C112" s="1" t="s">
        <v>435</v>
      </c>
      <c r="D112" s="1" t="s">
        <v>434</v>
      </c>
      <c r="E112" s="1" t="s">
        <v>9</v>
      </c>
      <c r="F112" s="1" t="s">
        <v>437</v>
      </c>
      <c r="G112" s="7" t="s">
        <v>926</v>
      </c>
      <c r="H112" s="1" t="s">
        <v>455</v>
      </c>
      <c r="I112" s="1" t="s">
        <v>274</v>
      </c>
      <c r="J112" s="1" t="s">
        <v>459</v>
      </c>
      <c r="K112" s="1" t="s">
        <v>467</v>
      </c>
      <c r="L112" s="1" t="s">
        <v>473</v>
      </c>
      <c r="M112" s="1">
        <v>1</v>
      </c>
      <c r="N112" s="1">
        <v>2</v>
      </c>
      <c r="O112" s="1" t="s">
        <v>53</v>
      </c>
      <c r="P112" s="1" t="s">
        <v>117</v>
      </c>
      <c r="Q112" s="1">
        <v>4</v>
      </c>
      <c r="R112" s="1" t="s">
        <v>13</v>
      </c>
      <c r="S112" s="1" t="s">
        <v>13</v>
      </c>
      <c r="T112" s="1" t="s">
        <v>13</v>
      </c>
      <c r="U112" s="1" t="s">
        <v>13</v>
      </c>
      <c r="V112" s="1" t="s">
        <v>13</v>
      </c>
      <c r="W112" s="1" t="s">
        <v>39</v>
      </c>
      <c r="X112" s="1" t="s">
        <v>39</v>
      </c>
      <c r="Y112" s="1" t="s">
        <v>39</v>
      </c>
      <c r="Z112" s="1" t="s">
        <v>13</v>
      </c>
      <c r="AA112" s="7" t="s">
        <v>937</v>
      </c>
      <c r="AB112" s="7" t="s">
        <v>937</v>
      </c>
      <c r="AC112" s="7" t="s">
        <v>937</v>
      </c>
      <c r="AD112" s="7" t="s">
        <v>937</v>
      </c>
      <c r="AE112" s="7" t="s">
        <v>937</v>
      </c>
      <c r="AF112" s="1" t="s">
        <v>938</v>
      </c>
      <c r="AG112" s="1" t="s">
        <v>936</v>
      </c>
      <c r="AH112" s="1" t="s">
        <v>938</v>
      </c>
      <c r="AI112" s="1" t="s">
        <v>936</v>
      </c>
      <c r="AJ112" s="1" t="s">
        <v>936</v>
      </c>
      <c r="AK112" s="1" t="s">
        <v>938</v>
      </c>
      <c r="AL112" s="7" t="s">
        <v>937</v>
      </c>
      <c r="AM112" s="1" t="s">
        <v>935</v>
      </c>
      <c r="AN112" s="1" t="s">
        <v>935</v>
      </c>
      <c r="AO112" s="7" t="s">
        <v>937</v>
      </c>
      <c r="AP112" s="1" t="s">
        <v>938</v>
      </c>
      <c r="AQ112" s="1" t="s">
        <v>936</v>
      </c>
      <c r="AR112" s="1" t="s">
        <v>936</v>
      </c>
      <c r="AS112" s="1" t="s">
        <v>953</v>
      </c>
      <c r="AT112" s="1" t="s">
        <v>953</v>
      </c>
      <c r="AU112" s="1" t="s">
        <v>953</v>
      </c>
      <c r="AV112" s="1" t="s">
        <v>953</v>
      </c>
      <c r="AW112" s="1" t="s">
        <v>955</v>
      </c>
      <c r="AX112" s="1" t="s">
        <v>953</v>
      </c>
      <c r="AY112" s="1" t="s">
        <v>952</v>
      </c>
      <c r="AZ112" s="1" t="s">
        <v>952</v>
      </c>
      <c r="BA112" s="1" t="s">
        <v>951</v>
      </c>
      <c r="BB112" s="1" t="s">
        <v>951</v>
      </c>
      <c r="BC112" s="1" t="s">
        <v>953</v>
      </c>
      <c r="BD112" s="1" t="s">
        <v>951</v>
      </c>
      <c r="BE112" s="1" t="s">
        <v>951</v>
      </c>
      <c r="BF112" s="1" t="s">
        <v>954</v>
      </c>
      <c r="BG112" s="1" t="s">
        <v>952</v>
      </c>
      <c r="BH112" s="1" t="s">
        <v>955</v>
      </c>
      <c r="BI112" s="1" t="s">
        <v>954</v>
      </c>
      <c r="BJ112" s="1" t="s">
        <v>955</v>
      </c>
      <c r="BK112" s="1" t="s">
        <v>955</v>
      </c>
      <c r="BL112" s="1" t="s">
        <v>955</v>
      </c>
      <c r="BM112" s="38" t="s">
        <v>106</v>
      </c>
      <c r="BN112" s="7" t="s">
        <v>965</v>
      </c>
      <c r="BO112" s="1" t="s">
        <v>24</v>
      </c>
      <c r="BP112" s="1" t="s">
        <v>24</v>
      </c>
      <c r="BQ112" s="1" t="s">
        <v>24</v>
      </c>
      <c r="BR112" s="19" t="s">
        <v>275</v>
      </c>
      <c r="BS112" s="1" t="s">
        <v>24</v>
      </c>
      <c r="BT112" s="38" t="s">
        <v>135</v>
      </c>
    </row>
    <row r="113" spans="1:72" ht="14.25" customHeight="1" x14ac:dyDescent="0.3">
      <c r="A113" s="2">
        <v>44785.252893518518</v>
      </c>
      <c r="B113" s="1" t="s">
        <v>8</v>
      </c>
      <c r="C113" s="1" t="s">
        <v>431</v>
      </c>
      <c r="D113" s="1" t="s">
        <v>433</v>
      </c>
      <c r="E113" s="1" t="s">
        <v>9</v>
      </c>
      <c r="F113" s="1" t="s">
        <v>437</v>
      </c>
      <c r="G113" s="7" t="s">
        <v>925</v>
      </c>
      <c r="H113" s="1" t="s">
        <v>455</v>
      </c>
      <c r="I113" s="1" t="s">
        <v>277</v>
      </c>
      <c r="J113" s="1" t="s">
        <v>459</v>
      </c>
      <c r="K113" s="1" t="s">
        <v>468</v>
      </c>
      <c r="L113" s="1" t="s">
        <v>473</v>
      </c>
      <c r="M113" s="1">
        <v>1</v>
      </c>
      <c r="N113" s="1">
        <v>30</v>
      </c>
      <c r="O113" s="1" t="s">
        <v>34</v>
      </c>
      <c r="P113" s="1" t="s">
        <v>117</v>
      </c>
      <c r="Q113" s="1">
        <v>4</v>
      </c>
      <c r="R113" s="1" t="s">
        <v>12</v>
      </c>
      <c r="S113" s="1" t="s">
        <v>13</v>
      </c>
      <c r="T113" s="1" t="s">
        <v>39</v>
      </c>
      <c r="U113" s="1" t="s">
        <v>39</v>
      </c>
      <c r="V113" s="1" t="s">
        <v>39</v>
      </c>
      <c r="W113" s="1" t="s">
        <v>39</v>
      </c>
      <c r="X113" s="1" t="s">
        <v>39</v>
      </c>
      <c r="Y113" s="1" t="s">
        <v>39</v>
      </c>
      <c r="Z113" s="1" t="s">
        <v>39</v>
      </c>
      <c r="AA113" s="1" t="s">
        <v>935</v>
      </c>
      <c r="AB113" s="7" t="s">
        <v>937</v>
      </c>
      <c r="AC113" s="1" t="s">
        <v>936</v>
      </c>
      <c r="AD113" s="7" t="s">
        <v>937</v>
      </c>
      <c r="AE113" s="1" t="s">
        <v>936</v>
      </c>
      <c r="AF113" s="1" t="s">
        <v>936</v>
      </c>
      <c r="AG113" s="7" t="s">
        <v>937</v>
      </c>
      <c r="AH113" s="1" t="s">
        <v>936</v>
      </c>
      <c r="AI113" s="1" t="s">
        <v>936</v>
      </c>
      <c r="AJ113" s="7" t="s">
        <v>937</v>
      </c>
      <c r="AK113" s="1" t="s">
        <v>936</v>
      </c>
      <c r="AL113" s="1" t="s">
        <v>936</v>
      </c>
      <c r="AM113" s="1" t="s">
        <v>935</v>
      </c>
      <c r="AN113" s="1" t="s">
        <v>935</v>
      </c>
      <c r="AO113" s="1" t="s">
        <v>936</v>
      </c>
      <c r="AP113" s="1" t="s">
        <v>936</v>
      </c>
      <c r="AQ113" s="1" t="s">
        <v>936</v>
      </c>
      <c r="AR113" s="1" t="s">
        <v>936</v>
      </c>
      <c r="AS113" s="1" t="s">
        <v>954</v>
      </c>
      <c r="AT113" s="1" t="s">
        <v>953</v>
      </c>
      <c r="AU113" s="1" t="s">
        <v>954</v>
      </c>
      <c r="AV113" s="1" t="s">
        <v>954</v>
      </c>
      <c r="AW113" s="1" t="s">
        <v>952</v>
      </c>
      <c r="AX113" s="1" t="s">
        <v>953</v>
      </c>
      <c r="AY113" s="1" t="s">
        <v>955</v>
      </c>
      <c r="AZ113" s="1" t="s">
        <v>955</v>
      </c>
      <c r="BA113" s="1" t="s">
        <v>954</v>
      </c>
      <c r="BB113" s="1" t="s">
        <v>954</v>
      </c>
      <c r="BC113" s="1" t="s">
        <v>955</v>
      </c>
      <c r="BD113" s="1" t="s">
        <v>955</v>
      </c>
      <c r="BE113" s="1" t="s">
        <v>954</v>
      </c>
      <c r="BF113" s="1" t="s">
        <v>955</v>
      </c>
      <c r="BG113" s="1" t="s">
        <v>954</v>
      </c>
      <c r="BH113" s="1" t="s">
        <v>953</v>
      </c>
      <c r="BI113" s="1" t="s">
        <v>955</v>
      </c>
      <c r="BJ113" s="1" t="s">
        <v>954</v>
      </c>
      <c r="BK113" s="1" t="s">
        <v>954</v>
      </c>
      <c r="BL113" s="1" t="s">
        <v>954</v>
      </c>
      <c r="BM113" s="38" t="s">
        <v>66</v>
      </c>
      <c r="BN113" s="7" t="s">
        <v>965</v>
      </c>
      <c r="BO113" s="1" t="s">
        <v>31</v>
      </c>
      <c r="BP113" s="1" t="s">
        <v>31</v>
      </c>
      <c r="BQ113" s="1" t="s">
        <v>24</v>
      </c>
      <c r="BR113" s="19" t="s">
        <v>67</v>
      </c>
      <c r="BS113" s="1" t="s">
        <v>24</v>
      </c>
      <c r="BT113" s="38" t="s">
        <v>79</v>
      </c>
    </row>
    <row r="114" spans="1:72" ht="14.25" customHeight="1" x14ac:dyDescent="0.3">
      <c r="A114" s="2">
        <v>44785.287627314814</v>
      </c>
      <c r="B114" s="1" t="s">
        <v>8</v>
      </c>
      <c r="C114" s="1" t="s">
        <v>435</v>
      </c>
      <c r="D114" s="1" t="s">
        <v>432</v>
      </c>
      <c r="E114" s="1" t="s">
        <v>72</v>
      </c>
      <c r="F114" s="1" t="s">
        <v>437</v>
      </c>
      <c r="G114" s="7" t="s">
        <v>925</v>
      </c>
      <c r="H114" s="1" t="s">
        <v>456</v>
      </c>
      <c r="I114" s="1" t="s">
        <v>278</v>
      </c>
      <c r="J114" s="1" t="s">
        <v>459</v>
      </c>
      <c r="K114" s="1" t="s">
        <v>468</v>
      </c>
      <c r="L114" s="1" t="s">
        <v>473</v>
      </c>
      <c r="M114" s="1">
        <v>1</v>
      </c>
      <c r="N114" s="1">
        <v>20</v>
      </c>
      <c r="O114" s="1" t="s">
        <v>11</v>
      </c>
      <c r="P114" s="1" t="s">
        <v>203</v>
      </c>
      <c r="Q114" s="1">
        <v>4</v>
      </c>
      <c r="R114" s="1" t="s">
        <v>44</v>
      </c>
      <c r="S114" s="1" t="s">
        <v>13</v>
      </c>
      <c r="T114" s="1" t="s">
        <v>13</v>
      </c>
      <c r="U114" s="1" t="s">
        <v>13</v>
      </c>
      <c r="V114" s="1" t="s">
        <v>12</v>
      </c>
      <c r="W114" s="1" t="s">
        <v>29</v>
      </c>
      <c r="X114" s="1" t="s">
        <v>39</v>
      </c>
      <c r="Y114" s="1" t="s">
        <v>39</v>
      </c>
      <c r="Z114" s="1" t="s">
        <v>12</v>
      </c>
      <c r="AA114" s="1" t="s">
        <v>935</v>
      </c>
      <c r="AB114" s="7" t="s">
        <v>937</v>
      </c>
      <c r="AC114" s="7" t="s">
        <v>937</v>
      </c>
      <c r="AD114" s="7" t="s">
        <v>937</v>
      </c>
      <c r="AE114" s="1" t="s">
        <v>936</v>
      </c>
      <c r="AF114" s="1" t="s">
        <v>936</v>
      </c>
      <c r="AG114" s="1" t="s">
        <v>936</v>
      </c>
      <c r="AH114" s="1" t="s">
        <v>936</v>
      </c>
      <c r="AI114" s="1" t="s">
        <v>935</v>
      </c>
      <c r="AJ114" s="1" t="s">
        <v>938</v>
      </c>
      <c r="AK114" s="1" t="s">
        <v>938</v>
      </c>
      <c r="AL114" s="1" t="s">
        <v>935</v>
      </c>
      <c r="AM114" s="1" t="s">
        <v>935</v>
      </c>
      <c r="AN114" s="1" t="s">
        <v>935</v>
      </c>
      <c r="AO114" s="1" t="s">
        <v>936</v>
      </c>
      <c r="AP114" s="1" t="s">
        <v>938</v>
      </c>
      <c r="AQ114" s="7" t="s">
        <v>937</v>
      </c>
      <c r="AR114" s="1" t="s">
        <v>936</v>
      </c>
      <c r="AS114" s="1" t="s">
        <v>954</v>
      </c>
      <c r="AT114" s="1" t="s">
        <v>954</v>
      </c>
      <c r="AU114" s="1" t="s">
        <v>952</v>
      </c>
      <c r="AV114" s="1" t="s">
        <v>952</v>
      </c>
      <c r="AW114" s="1" t="s">
        <v>951</v>
      </c>
      <c r="AX114" s="1" t="s">
        <v>954</v>
      </c>
      <c r="AY114" s="1" t="s">
        <v>951</v>
      </c>
      <c r="AZ114" s="1" t="s">
        <v>951</v>
      </c>
      <c r="BA114" s="1" t="s">
        <v>954</v>
      </c>
      <c r="BB114" s="1" t="s">
        <v>951</v>
      </c>
      <c r="BC114" s="1" t="s">
        <v>951</v>
      </c>
      <c r="BD114" s="1" t="s">
        <v>952</v>
      </c>
      <c r="BE114" s="1" t="s">
        <v>951</v>
      </c>
      <c r="BF114" s="1" t="s">
        <v>951</v>
      </c>
      <c r="BG114" s="1" t="s">
        <v>954</v>
      </c>
      <c r="BH114" s="1" t="s">
        <v>951</v>
      </c>
      <c r="BI114" s="1" t="s">
        <v>955</v>
      </c>
      <c r="BJ114" s="1" t="s">
        <v>955</v>
      </c>
      <c r="BK114" s="1" t="s">
        <v>955</v>
      </c>
      <c r="BL114" s="1" t="s">
        <v>955</v>
      </c>
      <c r="BM114" s="38" t="s">
        <v>23</v>
      </c>
      <c r="BN114" s="7" t="s">
        <v>965</v>
      </c>
      <c r="BO114" s="1" t="s">
        <v>24</v>
      </c>
      <c r="BP114" s="1" t="s">
        <v>31</v>
      </c>
      <c r="BQ114" s="1" t="s">
        <v>24</v>
      </c>
      <c r="BR114" s="19" t="s">
        <v>107</v>
      </c>
      <c r="BS114" s="1" t="s">
        <v>24</v>
      </c>
      <c r="BT114" s="38" t="s">
        <v>279</v>
      </c>
    </row>
    <row r="115" spans="1:72" ht="14.25" customHeight="1" x14ac:dyDescent="0.3">
      <c r="A115" s="2">
        <v>44785.289861111109</v>
      </c>
      <c r="B115" s="1" t="s">
        <v>8</v>
      </c>
      <c r="C115" s="1" t="s">
        <v>431</v>
      </c>
      <c r="D115" s="1" t="s">
        <v>434</v>
      </c>
      <c r="E115" s="1" t="s">
        <v>43</v>
      </c>
      <c r="F115" s="1" t="s">
        <v>437</v>
      </c>
      <c r="G115" s="7" t="s">
        <v>924</v>
      </c>
      <c r="H115" s="1" t="s">
        <v>446</v>
      </c>
      <c r="I115" s="1" t="s">
        <v>280</v>
      </c>
      <c r="J115" s="1" t="s">
        <v>459</v>
      </c>
      <c r="K115" s="1" t="s">
        <v>467</v>
      </c>
      <c r="L115" s="1" t="s">
        <v>473</v>
      </c>
      <c r="M115" s="1">
        <v>1</v>
      </c>
      <c r="N115" s="1">
        <v>30</v>
      </c>
      <c r="O115" s="1" t="s">
        <v>53</v>
      </c>
      <c r="P115" s="1" t="s">
        <v>117</v>
      </c>
      <c r="Q115" s="1">
        <v>4</v>
      </c>
      <c r="R115" s="1" t="s">
        <v>12</v>
      </c>
      <c r="S115" s="1" t="s">
        <v>13</v>
      </c>
      <c r="T115" s="1" t="s">
        <v>13</v>
      </c>
      <c r="U115" s="1" t="s">
        <v>13</v>
      </c>
      <c r="V115" s="1" t="s">
        <v>12</v>
      </c>
      <c r="W115" s="1" t="s">
        <v>12</v>
      </c>
      <c r="X115" s="1" t="s">
        <v>13</v>
      </c>
      <c r="Y115" s="1" t="s">
        <v>12</v>
      </c>
      <c r="Z115" s="1" t="s">
        <v>12</v>
      </c>
      <c r="AA115" s="7" t="s">
        <v>937</v>
      </c>
      <c r="AB115" s="7" t="s">
        <v>937</v>
      </c>
      <c r="AC115" s="1" t="s">
        <v>936</v>
      </c>
      <c r="AD115" s="1" t="s">
        <v>936</v>
      </c>
      <c r="AE115" s="7" t="s">
        <v>937</v>
      </c>
      <c r="AF115" s="7" t="s">
        <v>937</v>
      </c>
      <c r="AG115" s="1" t="s">
        <v>936</v>
      </c>
      <c r="AH115" s="1" t="s">
        <v>936</v>
      </c>
      <c r="AI115" s="1" t="s">
        <v>936</v>
      </c>
      <c r="AJ115" s="1" t="s">
        <v>936</v>
      </c>
      <c r="AK115" s="1" t="s">
        <v>936</v>
      </c>
      <c r="AL115" s="1" t="s">
        <v>936</v>
      </c>
      <c r="AM115" s="1" t="s">
        <v>936</v>
      </c>
      <c r="AN115" s="1" t="s">
        <v>936</v>
      </c>
      <c r="AO115" s="1" t="s">
        <v>936</v>
      </c>
      <c r="AP115" s="1" t="s">
        <v>936</v>
      </c>
      <c r="AQ115" s="1" t="s">
        <v>936</v>
      </c>
      <c r="AR115" s="1" t="s">
        <v>936</v>
      </c>
      <c r="AS115" s="1" t="s">
        <v>953</v>
      </c>
      <c r="AT115" s="1" t="s">
        <v>952</v>
      </c>
      <c r="AU115" s="1" t="s">
        <v>952</v>
      </c>
      <c r="AV115" s="1" t="s">
        <v>952</v>
      </c>
      <c r="AW115" s="1" t="s">
        <v>953</v>
      </c>
      <c r="AX115" s="1" t="s">
        <v>952</v>
      </c>
      <c r="AY115" s="1" t="s">
        <v>952</v>
      </c>
      <c r="AZ115" s="1" t="s">
        <v>952</v>
      </c>
      <c r="BA115" s="1" t="s">
        <v>952</v>
      </c>
      <c r="BB115" s="1" t="s">
        <v>951</v>
      </c>
      <c r="BC115" s="1" t="s">
        <v>954</v>
      </c>
      <c r="BD115" s="1" t="s">
        <v>952</v>
      </c>
      <c r="BE115" s="1" t="s">
        <v>951</v>
      </c>
      <c r="BF115" s="1" t="s">
        <v>951</v>
      </c>
      <c r="BG115" s="1" t="s">
        <v>952</v>
      </c>
      <c r="BH115" s="1" t="s">
        <v>952</v>
      </c>
      <c r="BI115" s="1" t="s">
        <v>951</v>
      </c>
      <c r="BJ115" s="1" t="s">
        <v>952</v>
      </c>
      <c r="BK115" s="1" t="s">
        <v>951</v>
      </c>
      <c r="BL115" s="1" t="s">
        <v>951</v>
      </c>
      <c r="BM115" s="38" t="s">
        <v>139</v>
      </c>
      <c r="BN115" s="7" t="s">
        <v>965</v>
      </c>
      <c r="BO115" s="1" t="s">
        <v>31</v>
      </c>
      <c r="BP115" s="1" t="s">
        <v>31</v>
      </c>
      <c r="BQ115" s="1" t="s">
        <v>24</v>
      </c>
      <c r="BR115" s="19" t="s">
        <v>114</v>
      </c>
      <c r="BS115" s="1" t="s">
        <v>31</v>
      </c>
      <c r="BT115" s="38" t="s">
        <v>91</v>
      </c>
    </row>
    <row r="116" spans="1:72" ht="14.25" customHeight="1" x14ac:dyDescent="0.3">
      <c r="A116" s="2">
        <v>44786.492986111109</v>
      </c>
      <c r="B116" s="1" t="s">
        <v>8</v>
      </c>
      <c r="C116" s="1" t="s">
        <v>435</v>
      </c>
      <c r="D116" s="1" t="s">
        <v>433</v>
      </c>
      <c r="E116" s="1" t="s">
        <v>9</v>
      </c>
      <c r="F116" s="1" t="s">
        <v>437</v>
      </c>
      <c r="G116" s="7" t="s">
        <v>925</v>
      </c>
      <c r="H116" s="1" t="s">
        <v>448</v>
      </c>
      <c r="I116" s="1" t="s">
        <v>292</v>
      </c>
      <c r="J116" s="1" t="s">
        <v>462</v>
      </c>
      <c r="K116" s="1" t="s">
        <v>469</v>
      </c>
      <c r="L116" s="1" t="s">
        <v>473</v>
      </c>
      <c r="M116" s="1">
        <v>10</v>
      </c>
      <c r="N116" s="1">
        <v>253</v>
      </c>
      <c r="O116" s="1" t="s">
        <v>285</v>
      </c>
      <c r="P116" s="1" t="s">
        <v>117</v>
      </c>
      <c r="Q116" s="1">
        <v>4</v>
      </c>
      <c r="R116" s="1" t="s">
        <v>44</v>
      </c>
      <c r="S116" s="1" t="s">
        <v>13</v>
      </c>
      <c r="T116" s="1" t="s">
        <v>44</v>
      </c>
      <c r="U116" s="1" t="s">
        <v>13</v>
      </c>
      <c r="V116" s="1" t="s">
        <v>13</v>
      </c>
      <c r="W116" s="1" t="s">
        <v>39</v>
      </c>
      <c r="X116" s="1" t="s">
        <v>39</v>
      </c>
      <c r="Y116" s="1" t="s">
        <v>39</v>
      </c>
      <c r="Z116" s="1" t="s">
        <v>44</v>
      </c>
      <c r="AA116" s="1" t="s">
        <v>935</v>
      </c>
      <c r="AB116" s="7" t="s">
        <v>937</v>
      </c>
      <c r="AC116" s="1" t="s">
        <v>938</v>
      </c>
      <c r="AD116" s="1" t="s">
        <v>935</v>
      </c>
      <c r="AE116" s="1" t="s">
        <v>936</v>
      </c>
      <c r="AF116" s="7" t="s">
        <v>937</v>
      </c>
      <c r="AG116" s="7" t="s">
        <v>937</v>
      </c>
      <c r="AH116" s="7" t="s">
        <v>937</v>
      </c>
      <c r="AI116" s="1" t="s">
        <v>936</v>
      </c>
      <c r="AJ116" s="1" t="s">
        <v>936</v>
      </c>
      <c r="AK116" s="7" t="s">
        <v>937</v>
      </c>
      <c r="AL116" s="1" t="s">
        <v>938</v>
      </c>
      <c r="AM116" s="1" t="s">
        <v>938</v>
      </c>
      <c r="AN116" s="1" t="s">
        <v>938</v>
      </c>
      <c r="AO116" s="1" t="s">
        <v>936</v>
      </c>
      <c r="AP116" s="1" t="s">
        <v>936</v>
      </c>
      <c r="AQ116" s="7" t="s">
        <v>937</v>
      </c>
      <c r="AR116" s="1" t="s">
        <v>936</v>
      </c>
      <c r="AS116" s="1" t="s">
        <v>952</v>
      </c>
      <c r="AT116" s="1" t="s">
        <v>952</v>
      </c>
      <c r="AU116" s="1" t="s">
        <v>953</v>
      </c>
      <c r="AV116" s="1" t="s">
        <v>952</v>
      </c>
      <c r="AW116" s="1" t="s">
        <v>954</v>
      </c>
      <c r="AX116" s="1" t="s">
        <v>953</v>
      </c>
      <c r="AY116" s="1" t="s">
        <v>953</v>
      </c>
      <c r="AZ116" s="1" t="s">
        <v>954</v>
      </c>
      <c r="BA116" s="1" t="s">
        <v>953</v>
      </c>
      <c r="BB116" s="1" t="s">
        <v>951</v>
      </c>
      <c r="BC116" s="1" t="s">
        <v>955</v>
      </c>
      <c r="BD116" s="1" t="s">
        <v>954</v>
      </c>
      <c r="BE116" s="1" t="s">
        <v>951</v>
      </c>
      <c r="BF116" s="1" t="s">
        <v>951</v>
      </c>
      <c r="BG116" s="1" t="s">
        <v>953</v>
      </c>
      <c r="BH116" s="1" t="s">
        <v>955</v>
      </c>
      <c r="BI116" s="1" t="s">
        <v>951</v>
      </c>
      <c r="BJ116" s="1" t="s">
        <v>951</v>
      </c>
      <c r="BK116" s="1" t="s">
        <v>955</v>
      </c>
      <c r="BL116" s="1" t="s">
        <v>952</v>
      </c>
      <c r="BM116" s="38" t="s">
        <v>198</v>
      </c>
      <c r="BN116" s="7" t="s">
        <v>965</v>
      </c>
      <c r="BO116" s="1" t="s">
        <v>24</v>
      </c>
      <c r="BP116" s="1" t="s">
        <v>24</v>
      </c>
      <c r="BQ116" s="1" t="s">
        <v>24</v>
      </c>
      <c r="BS116" s="1" t="s">
        <v>31</v>
      </c>
      <c r="BT116" s="38" t="s">
        <v>115</v>
      </c>
    </row>
    <row r="117" spans="1:72" ht="14.25" customHeight="1" x14ac:dyDescent="0.3">
      <c r="A117" s="2">
        <v>44787.37945601852</v>
      </c>
      <c r="B117" s="1" t="s">
        <v>8</v>
      </c>
      <c r="C117" s="1" t="s">
        <v>431</v>
      </c>
      <c r="D117" s="1" t="s">
        <v>433</v>
      </c>
      <c r="E117" s="1" t="s">
        <v>9</v>
      </c>
      <c r="F117" s="1" t="s">
        <v>437</v>
      </c>
      <c r="G117" s="7" t="s">
        <v>925</v>
      </c>
      <c r="H117" s="1" t="s">
        <v>446</v>
      </c>
      <c r="I117" s="1" t="s">
        <v>294</v>
      </c>
      <c r="J117" s="1" t="s">
        <v>459</v>
      </c>
      <c r="K117" s="1" t="s">
        <v>467</v>
      </c>
      <c r="L117" s="1" t="s">
        <v>473</v>
      </c>
      <c r="M117" s="1">
        <v>1</v>
      </c>
      <c r="N117" s="1">
        <v>26</v>
      </c>
      <c r="O117" s="1" t="s">
        <v>53</v>
      </c>
      <c r="P117" s="1" t="s">
        <v>117</v>
      </c>
      <c r="Q117" s="1">
        <v>3</v>
      </c>
      <c r="R117" s="1" t="s">
        <v>12</v>
      </c>
      <c r="S117" s="1" t="s">
        <v>13</v>
      </c>
      <c r="T117" s="1" t="s">
        <v>13</v>
      </c>
      <c r="U117" s="1" t="s">
        <v>13</v>
      </c>
      <c r="V117" s="1" t="s">
        <v>12</v>
      </c>
      <c r="W117" s="1" t="s">
        <v>12</v>
      </c>
      <c r="X117" s="1" t="s">
        <v>12</v>
      </c>
      <c r="Y117" s="1" t="s">
        <v>12</v>
      </c>
      <c r="Z117" s="1" t="s">
        <v>12</v>
      </c>
      <c r="AA117" s="1" t="s">
        <v>935</v>
      </c>
      <c r="AB117" s="7" t="s">
        <v>937</v>
      </c>
      <c r="AC117" s="1" t="s">
        <v>935</v>
      </c>
      <c r="AD117" s="1" t="s">
        <v>938</v>
      </c>
      <c r="AE117" s="1" t="s">
        <v>936</v>
      </c>
      <c r="AF117" s="1" t="s">
        <v>936</v>
      </c>
      <c r="AG117" s="1" t="s">
        <v>936</v>
      </c>
      <c r="AH117" s="1" t="s">
        <v>936</v>
      </c>
      <c r="AI117" s="1" t="s">
        <v>936</v>
      </c>
      <c r="AJ117" s="7" t="s">
        <v>937</v>
      </c>
      <c r="AK117" s="1" t="s">
        <v>936</v>
      </c>
      <c r="AL117" s="1" t="s">
        <v>935</v>
      </c>
      <c r="AM117" s="1" t="s">
        <v>935</v>
      </c>
      <c r="AN117" s="1" t="s">
        <v>935</v>
      </c>
      <c r="AO117" s="1" t="s">
        <v>936</v>
      </c>
      <c r="AP117" s="1" t="s">
        <v>938</v>
      </c>
      <c r="AQ117" s="7" t="s">
        <v>937</v>
      </c>
      <c r="AR117" s="1" t="s">
        <v>935</v>
      </c>
      <c r="AS117" s="1" t="s">
        <v>954</v>
      </c>
      <c r="AT117" s="1" t="s">
        <v>953</v>
      </c>
      <c r="AU117" s="1" t="s">
        <v>954</v>
      </c>
      <c r="AV117" s="1" t="s">
        <v>952</v>
      </c>
      <c r="AW117" s="1" t="s">
        <v>955</v>
      </c>
      <c r="AX117" s="1" t="s">
        <v>952</v>
      </c>
      <c r="AY117" s="1" t="s">
        <v>953</v>
      </c>
      <c r="AZ117" s="1" t="s">
        <v>953</v>
      </c>
      <c r="BA117" s="1" t="s">
        <v>953</v>
      </c>
      <c r="BB117" s="1" t="s">
        <v>951</v>
      </c>
      <c r="BC117" s="1" t="s">
        <v>954</v>
      </c>
      <c r="BD117" s="1" t="s">
        <v>954</v>
      </c>
      <c r="BE117" s="1" t="s">
        <v>954</v>
      </c>
      <c r="BF117" s="1" t="s">
        <v>952</v>
      </c>
      <c r="BG117" s="1" t="s">
        <v>954</v>
      </c>
      <c r="BH117" s="1" t="s">
        <v>954</v>
      </c>
      <c r="BI117" s="1" t="s">
        <v>953</v>
      </c>
      <c r="BJ117" s="1" t="s">
        <v>951</v>
      </c>
      <c r="BK117" s="1" t="s">
        <v>955</v>
      </c>
      <c r="BL117" s="1" t="s">
        <v>955</v>
      </c>
      <c r="BM117" s="38" t="s">
        <v>23</v>
      </c>
      <c r="BN117" s="7" t="s">
        <v>965</v>
      </c>
      <c r="BO117" s="1" t="s">
        <v>31</v>
      </c>
      <c r="BP117" s="1" t="s">
        <v>31</v>
      </c>
      <c r="BQ117" s="1" t="s">
        <v>24</v>
      </c>
      <c r="BR117" s="19" t="s">
        <v>41</v>
      </c>
      <c r="BS117" s="1" t="s">
        <v>24</v>
      </c>
      <c r="BT117" s="38" t="s">
        <v>165</v>
      </c>
    </row>
    <row r="118" spans="1:72" ht="14.25" customHeight="1" x14ac:dyDescent="0.3">
      <c r="A118" s="2">
        <v>44788.362685185188</v>
      </c>
      <c r="B118" s="1" t="s">
        <v>8</v>
      </c>
      <c r="C118" s="1" t="s">
        <v>431</v>
      </c>
      <c r="D118" s="1" t="s">
        <v>434</v>
      </c>
      <c r="E118" s="1" t="s">
        <v>72</v>
      </c>
      <c r="F118" s="1" t="s">
        <v>437</v>
      </c>
      <c r="G118" s="7" t="s">
        <v>925</v>
      </c>
      <c r="H118" s="1" t="s">
        <v>446</v>
      </c>
      <c r="I118" s="1" t="s">
        <v>301</v>
      </c>
      <c r="J118" s="1" t="s">
        <v>460</v>
      </c>
      <c r="K118" s="1" t="s">
        <v>467</v>
      </c>
      <c r="L118" s="1" t="s">
        <v>473</v>
      </c>
      <c r="M118" s="1">
        <v>1</v>
      </c>
      <c r="N118" s="1">
        <v>20</v>
      </c>
      <c r="O118" s="1" t="s">
        <v>302</v>
      </c>
      <c r="P118" s="1" t="s">
        <v>117</v>
      </c>
      <c r="Q118" s="1">
        <v>4</v>
      </c>
      <c r="R118" s="1" t="s">
        <v>13</v>
      </c>
      <c r="S118" s="1" t="s">
        <v>13</v>
      </c>
      <c r="T118" s="1" t="s">
        <v>44</v>
      </c>
      <c r="U118" s="1" t="s">
        <v>13</v>
      </c>
      <c r="V118" s="1" t="s">
        <v>13</v>
      </c>
      <c r="W118" s="1" t="s">
        <v>12</v>
      </c>
      <c r="X118" s="1" t="s">
        <v>39</v>
      </c>
      <c r="Y118" s="1" t="s">
        <v>39</v>
      </c>
      <c r="Z118" s="1" t="s">
        <v>39</v>
      </c>
      <c r="AA118" s="1" t="s">
        <v>935</v>
      </c>
      <c r="AB118" s="7" t="s">
        <v>937</v>
      </c>
      <c r="AC118" s="7" t="s">
        <v>937</v>
      </c>
      <c r="AD118" s="1" t="s">
        <v>935</v>
      </c>
      <c r="AE118" s="7" t="s">
        <v>937</v>
      </c>
      <c r="AF118" s="7" t="s">
        <v>937</v>
      </c>
      <c r="AG118" s="7" t="s">
        <v>937</v>
      </c>
      <c r="AH118" s="7" t="s">
        <v>937</v>
      </c>
      <c r="AI118" s="1" t="s">
        <v>936</v>
      </c>
      <c r="AJ118" s="7" t="s">
        <v>937</v>
      </c>
      <c r="AK118" s="1" t="s">
        <v>936</v>
      </c>
      <c r="AL118" s="1" t="s">
        <v>938</v>
      </c>
      <c r="AM118" s="7" t="s">
        <v>937</v>
      </c>
      <c r="AN118" s="1" t="s">
        <v>935</v>
      </c>
      <c r="AO118" s="7" t="s">
        <v>937</v>
      </c>
      <c r="AP118" s="7" t="s">
        <v>937</v>
      </c>
      <c r="AQ118" s="7" t="s">
        <v>937</v>
      </c>
      <c r="AR118" s="1" t="s">
        <v>935</v>
      </c>
      <c r="AS118" s="1" t="s">
        <v>954</v>
      </c>
      <c r="AT118" s="1" t="s">
        <v>954</v>
      </c>
      <c r="AU118" s="1" t="s">
        <v>955</v>
      </c>
      <c r="AV118" s="1" t="s">
        <v>955</v>
      </c>
      <c r="AW118" s="1" t="s">
        <v>955</v>
      </c>
      <c r="AX118" s="1" t="s">
        <v>955</v>
      </c>
      <c r="AY118" s="1" t="s">
        <v>954</v>
      </c>
      <c r="AZ118" s="1" t="s">
        <v>953</v>
      </c>
      <c r="BA118" s="1" t="s">
        <v>952</v>
      </c>
      <c r="BB118" s="1" t="s">
        <v>951</v>
      </c>
      <c r="BC118" s="1" t="s">
        <v>954</v>
      </c>
      <c r="BD118" s="1" t="s">
        <v>954</v>
      </c>
      <c r="BE118" s="1" t="s">
        <v>954</v>
      </c>
      <c r="BF118" s="1" t="s">
        <v>954</v>
      </c>
      <c r="BG118" s="1" t="s">
        <v>955</v>
      </c>
      <c r="BH118" s="1" t="s">
        <v>954</v>
      </c>
      <c r="BI118" s="1" t="s">
        <v>952</v>
      </c>
      <c r="BJ118" s="1" t="s">
        <v>955</v>
      </c>
      <c r="BK118" s="1" t="s">
        <v>954</v>
      </c>
      <c r="BL118" s="1" t="s">
        <v>954</v>
      </c>
      <c r="BM118" s="38" t="s">
        <v>59</v>
      </c>
      <c r="BN118" s="7" t="s">
        <v>965</v>
      </c>
      <c r="BO118" s="1" t="s">
        <v>24</v>
      </c>
      <c r="BP118" s="1" t="s">
        <v>24</v>
      </c>
      <c r="BQ118" s="1" t="s">
        <v>24</v>
      </c>
      <c r="BR118" s="19" t="s">
        <v>25</v>
      </c>
      <c r="BS118" s="1" t="s">
        <v>24</v>
      </c>
      <c r="BT118" s="38" t="s">
        <v>303</v>
      </c>
    </row>
    <row r="119" spans="1:72" ht="14.25" customHeight="1" x14ac:dyDescent="0.3">
      <c r="A119" s="2">
        <v>44789.045624999999</v>
      </c>
      <c r="B119" s="1" t="s">
        <v>8</v>
      </c>
      <c r="C119" s="1" t="s">
        <v>431</v>
      </c>
      <c r="D119" s="1" t="s">
        <v>434</v>
      </c>
      <c r="E119" s="1" t="s">
        <v>9</v>
      </c>
      <c r="F119" s="1" t="s">
        <v>438</v>
      </c>
      <c r="G119" s="7" t="s">
        <v>924</v>
      </c>
      <c r="H119" s="1" t="s">
        <v>449</v>
      </c>
      <c r="I119" s="1" t="s">
        <v>304</v>
      </c>
      <c r="J119" s="1" t="s">
        <v>462</v>
      </c>
      <c r="K119" s="1" t="s">
        <v>469</v>
      </c>
      <c r="L119" s="1" t="s">
        <v>473</v>
      </c>
      <c r="M119" s="1">
        <v>7</v>
      </c>
      <c r="N119" s="1">
        <v>230</v>
      </c>
      <c r="O119" s="1" t="s">
        <v>305</v>
      </c>
      <c r="P119" s="1" t="s">
        <v>117</v>
      </c>
      <c r="Q119" s="1">
        <v>4</v>
      </c>
      <c r="R119" s="1" t="s">
        <v>44</v>
      </c>
      <c r="S119" s="1" t="s">
        <v>44</v>
      </c>
      <c r="T119" s="1" t="s">
        <v>44</v>
      </c>
      <c r="U119" s="1" t="s">
        <v>13</v>
      </c>
      <c r="V119" s="1" t="s">
        <v>12</v>
      </c>
      <c r="W119" s="1" t="s">
        <v>29</v>
      </c>
      <c r="X119" s="1" t="s">
        <v>13</v>
      </c>
      <c r="Y119" s="1" t="s">
        <v>12</v>
      </c>
      <c r="Z119" s="1" t="s">
        <v>13</v>
      </c>
      <c r="AA119" s="1" t="s">
        <v>935</v>
      </c>
      <c r="AB119" s="7" t="s">
        <v>937</v>
      </c>
      <c r="AC119" s="1" t="s">
        <v>936</v>
      </c>
      <c r="AD119" s="1" t="s">
        <v>936</v>
      </c>
      <c r="AE119" s="1" t="s">
        <v>936</v>
      </c>
      <c r="AF119" s="7" t="s">
        <v>937</v>
      </c>
      <c r="AG119" s="7" t="s">
        <v>937</v>
      </c>
      <c r="AH119" s="1" t="s">
        <v>936</v>
      </c>
      <c r="AI119" s="7" t="s">
        <v>937</v>
      </c>
      <c r="AJ119" s="1" t="s">
        <v>938</v>
      </c>
      <c r="AK119" s="1" t="s">
        <v>938</v>
      </c>
      <c r="AL119" s="1" t="s">
        <v>935</v>
      </c>
      <c r="AM119" s="1" t="s">
        <v>938</v>
      </c>
      <c r="AN119" s="7" t="s">
        <v>937</v>
      </c>
      <c r="AO119" s="1" t="s">
        <v>936</v>
      </c>
      <c r="AP119" s="1" t="s">
        <v>936</v>
      </c>
      <c r="AQ119" s="7" t="s">
        <v>937</v>
      </c>
      <c r="AR119" s="1" t="s">
        <v>936</v>
      </c>
      <c r="AS119" s="1" t="s">
        <v>954</v>
      </c>
      <c r="AT119" s="1" t="s">
        <v>952</v>
      </c>
      <c r="AU119" s="1" t="s">
        <v>952</v>
      </c>
      <c r="AV119" s="1" t="s">
        <v>951</v>
      </c>
      <c r="AW119" s="1" t="s">
        <v>954</v>
      </c>
      <c r="AX119" s="1" t="s">
        <v>952</v>
      </c>
      <c r="AY119" s="1" t="s">
        <v>954</v>
      </c>
      <c r="AZ119" s="1" t="s">
        <v>952</v>
      </c>
      <c r="BA119" s="1" t="s">
        <v>954</v>
      </c>
      <c r="BB119" s="1" t="s">
        <v>952</v>
      </c>
      <c r="BC119" s="1" t="s">
        <v>954</v>
      </c>
      <c r="BD119" s="1" t="s">
        <v>952</v>
      </c>
      <c r="BE119" s="1" t="s">
        <v>955</v>
      </c>
      <c r="BF119" s="1" t="s">
        <v>951</v>
      </c>
      <c r="BG119" s="1" t="s">
        <v>952</v>
      </c>
      <c r="BH119" s="1" t="s">
        <v>954</v>
      </c>
      <c r="BI119" s="1" t="s">
        <v>951</v>
      </c>
      <c r="BJ119" s="1" t="s">
        <v>951</v>
      </c>
      <c r="BK119" s="1" t="s">
        <v>954</v>
      </c>
      <c r="BL119" s="1" t="s">
        <v>955</v>
      </c>
      <c r="BM119" s="38" t="s">
        <v>306</v>
      </c>
      <c r="BN119" s="7" t="s">
        <v>965</v>
      </c>
      <c r="BO119" s="1" t="s">
        <v>31</v>
      </c>
      <c r="BP119" s="1" t="s">
        <v>31</v>
      </c>
      <c r="BQ119" s="1" t="s">
        <v>24</v>
      </c>
      <c r="BS119" s="1" t="s">
        <v>24</v>
      </c>
      <c r="BT119" s="38" t="s">
        <v>307</v>
      </c>
    </row>
    <row r="120" spans="1:72" ht="14.25" customHeight="1" x14ac:dyDescent="0.3">
      <c r="A120" s="2">
        <v>44789.178240740737</v>
      </c>
      <c r="B120" s="1" t="s">
        <v>8</v>
      </c>
      <c r="C120" s="1" t="s">
        <v>431</v>
      </c>
      <c r="D120" s="1" t="s">
        <v>432</v>
      </c>
      <c r="E120" s="1" t="s">
        <v>72</v>
      </c>
      <c r="F120" s="1" t="s">
        <v>437</v>
      </c>
      <c r="G120" s="7" t="s">
        <v>926</v>
      </c>
      <c r="H120" s="1" t="s">
        <v>454</v>
      </c>
      <c r="I120" s="1" t="s">
        <v>313</v>
      </c>
      <c r="J120" s="1" t="s">
        <v>462</v>
      </c>
      <c r="K120" s="1" t="s">
        <v>469</v>
      </c>
      <c r="L120" s="1" t="s">
        <v>473</v>
      </c>
      <c r="M120" s="1">
        <v>8</v>
      </c>
      <c r="N120" s="1">
        <v>190</v>
      </c>
      <c r="O120" s="1" t="s">
        <v>194</v>
      </c>
      <c r="P120" s="1" t="s">
        <v>203</v>
      </c>
      <c r="Q120" s="1">
        <v>3</v>
      </c>
      <c r="R120" s="1" t="s">
        <v>12</v>
      </c>
      <c r="S120" s="1" t="s">
        <v>12</v>
      </c>
      <c r="T120" s="1" t="s">
        <v>12</v>
      </c>
      <c r="U120" s="1" t="s">
        <v>12</v>
      </c>
      <c r="V120" s="1" t="s">
        <v>12</v>
      </c>
      <c r="W120" s="1" t="s">
        <v>29</v>
      </c>
      <c r="X120" s="1" t="s">
        <v>12</v>
      </c>
      <c r="Y120" s="1" t="s">
        <v>13</v>
      </c>
      <c r="Z120" s="1" t="s">
        <v>13</v>
      </c>
      <c r="AA120" s="1" t="s">
        <v>936</v>
      </c>
      <c r="AB120" s="1" t="s">
        <v>936</v>
      </c>
      <c r="AC120" s="1" t="s">
        <v>936</v>
      </c>
      <c r="AD120" s="7" t="s">
        <v>937</v>
      </c>
      <c r="AE120" s="1" t="s">
        <v>938</v>
      </c>
      <c r="AF120" s="1" t="s">
        <v>936</v>
      </c>
      <c r="AG120" s="1" t="s">
        <v>936</v>
      </c>
      <c r="AH120" s="1" t="s">
        <v>936</v>
      </c>
      <c r="AI120" s="1" t="s">
        <v>938</v>
      </c>
      <c r="AJ120" s="1" t="s">
        <v>938</v>
      </c>
      <c r="AK120" s="1" t="s">
        <v>936</v>
      </c>
      <c r="AL120" s="1" t="s">
        <v>935</v>
      </c>
      <c r="AM120" s="1" t="s">
        <v>935</v>
      </c>
      <c r="AN120" s="1" t="s">
        <v>936</v>
      </c>
      <c r="AO120" s="1" t="s">
        <v>935</v>
      </c>
      <c r="AP120" s="1" t="s">
        <v>938</v>
      </c>
      <c r="AQ120" s="1" t="s">
        <v>936</v>
      </c>
      <c r="AR120" s="1" t="s">
        <v>936</v>
      </c>
      <c r="AS120" s="1" t="s">
        <v>954</v>
      </c>
      <c r="AT120" s="1" t="s">
        <v>952</v>
      </c>
      <c r="AU120" s="1" t="s">
        <v>954</v>
      </c>
      <c r="AV120" s="1" t="s">
        <v>954</v>
      </c>
      <c r="AW120" s="1" t="s">
        <v>952</v>
      </c>
      <c r="AX120" s="1" t="s">
        <v>952</v>
      </c>
      <c r="AY120" s="1" t="s">
        <v>953</v>
      </c>
      <c r="AZ120" s="1" t="s">
        <v>953</v>
      </c>
      <c r="BA120" s="1" t="s">
        <v>953</v>
      </c>
      <c r="BB120" s="1" t="s">
        <v>953</v>
      </c>
      <c r="BC120" s="1" t="s">
        <v>953</v>
      </c>
      <c r="BD120" s="1" t="s">
        <v>953</v>
      </c>
      <c r="BE120" s="1" t="s">
        <v>953</v>
      </c>
      <c r="BF120" s="1" t="s">
        <v>953</v>
      </c>
      <c r="BG120" s="1" t="s">
        <v>953</v>
      </c>
      <c r="BH120" s="1" t="s">
        <v>953</v>
      </c>
      <c r="BI120" s="1" t="s">
        <v>953</v>
      </c>
      <c r="BJ120" s="1" t="s">
        <v>953</v>
      </c>
      <c r="BK120" s="1" t="s">
        <v>953</v>
      </c>
      <c r="BL120" s="1" t="s">
        <v>953</v>
      </c>
      <c r="BM120" s="38" t="s">
        <v>150</v>
      </c>
      <c r="BN120" s="7" t="s">
        <v>965</v>
      </c>
      <c r="BO120" s="1" t="s">
        <v>24</v>
      </c>
      <c r="BP120" s="1" t="s">
        <v>24</v>
      </c>
      <c r="BQ120" s="1" t="s">
        <v>24</v>
      </c>
      <c r="BR120" s="19" t="s">
        <v>64</v>
      </c>
      <c r="BS120" s="1" t="s">
        <v>24</v>
      </c>
      <c r="BT120" s="38" t="s">
        <v>264</v>
      </c>
    </row>
    <row r="121" spans="1:72" ht="14.25" customHeight="1" x14ac:dyDescent="0.3">
      <c r="A121" s="2">
        <v>44789.219583333332</v>
      </c>
      <c r="B121" s="1" t="s">
        <v>8</v>
      </c>
      <c r="C121" s="1" t="s">
        <v>431</v>
      </c>
      <c r="D121" s="1" t="s">
        <v>433</v>
      </c>
      <c r="E121" s="1" t="s">
        <v>72</v>
      </c>
      <c r="F121" s="1" t="s">
        <v>439</v>
      </c>
      <c r="G121" s="7" t="s">
        <v>928</v>
      </c>
      <c r="H121" s="1" t="s">
        <v>446</v>
      </c>
      <c r="I121" s="1" t="s">
        <v>316</v>
      </c>
      <c r="J121" s="1" t="s">
        <v>459</v>
      </c>
      <c r="K121" s="1" t="s">
        <v>469</v>
      </c>
      <c r="L121" s="1" t="s">
        <v>473</v>
      </c>
      <c r="M121" s="1">
        <v>1</v>
      </c>
      <c r="N121" s="1">
        <v>25</v>
      </c>
      <c r="O121" s="1" t="s">
        <v>11</v>
      </c>
      <c r="P121" s="1" t="s">
        <v>117</v>
      </c>
      <c r="Q121" s="1">
        <v>4</v>
      </c>
      <c r="R121" s="1" t="s">
        <v>13</v>
      </c>
      <c r="S121" s="1" t="s">
        <v>13</v>
      </c>
      <c r="T121" s="1" t="s">
        <v>13</v>
      </c>
      <c r="U121" s="1" t="s">
        <v>13</v>
      </c>
      <c r="V121" s="1" t="s">
        <v>13</v>
      </c>
      <c r="W121" s="1" t="s">
        <v>12</v>
      </c>
      <c r="X121" s="1" t="s">
        <v>13</v>
      </c>
      <c r="Y121" s="1" t="s">
        <v>13</v>
      </c>
      <c r="Z121" s="1" t="s">
        <v>13</v>
      </c>
      <c r="AA121" s="7" t="s">
        <v>937</v>
      </c>
      <c r="AB121" s="7" t="s">
        <v>937</v>
      </c>
      <c r="AC121" s="1" t="s">
        <v>936</v>
      </c>
      <c r="AD121" s="1" t="s">
        <v>936</v>
      </c>
      <c r="AE121" s="7" t="s">
        <v>937</v>
      </c>
      <c r="AF121" s="1" t="s">
        <v>936</v>
      </c>
      <c r="AG121" s="1" t="s">
        <v>936</v>
      </c>
      <c r="AH121" s="7" t="s">
        <v>937</v>
      </c>
      <c r="AI121" s="1" t="s">
        <v>936</v>
      </c>
      <c r="AJ121" s="1" t="s">
        <v>936</v>
      </c>
      <c r="AK121" s="1" t="s">
        <v>936</v>
      </c>
      <c r="AL121" s="1" t="s">
        <v>936</v>
      </c>
      <c r="AM121" s="1" t="s">
        <v>936</v>
      </c>
      <c r="AN121" s="1" t="s">
        <v>936</v>
      </c>
      <c r="AO121" s="7" t="s">
        <v>937</v>
      </c>
      <c r="AP121" s="7" t="s">
        <v>937</v>
      </c>
      <c r="AQ121" s="7" t="s">
        <v>937</v>
      </c>
      <c r="AR121" s="1" t="s">
        <v>936</v>
      </c>
      <c r="AS121" s="1" t="s">
        <v>952</v>
      </c>
      <c r="AT121" s="1" t="s">
        <v>952</v>
      </c>
      <c r="AU121" s="1" t="s">
        <v>952</v>
      </c>
      <c r="AV121" s="1" t="s">
        <v>952</v>
      </c>
      <c r="AW121" s="1" t="s">
        <v>952</v>
      </c>
      <c r="AX121" s="1" t="s">
        <v>952</v>
      </c>
      <c r="AY121" s="1" t="s">
        <v>952</v>
      </c>
      <c r="AZ121" s="1" t="s">
        <v>952</v>
      </c>
      <c r="BA121" s="1" t="s">
        <v>952</v>
      </c>
      <c r="BB121" s="1" t="s">
        <v>951</v>
      </c>
      <c r="BC121" s="1" t="s">
        <v>952</v>
      </c>
      <c r="BD121" s="1" t="s">
        <v>952</v>
      </c>
      <c r="BE121" s="1" t="s">
        <v>952</v>
      </c>
      <c r="BF121" s="1" t="s">
        <v>952</v>
      </c>
      <c r="BG121" s="1" t="s">
        <v>952</v>
      </c>
      <c r="BH121" s="1" t="s">
        <v>952</v>
      </c>
      <c r="BI121" s="1" t="s">
        <v>952</v>
      </c>
      <c r="BJ121" s="1" t="s">
        <v>951</v>
      </c>
      <c r="BK121" s="1" t="s">
        <v>952</v>
      </c>
      <c r="BL121" s="1" t="s">
        <v>952</v>
      </c>
      <c r="BM121" s="38" t="s">
        <v>106</v>
      </c>
      <c r="BN121" s="7" t="s">
        <v>965</v>
      </c>
      <c r="BO121" s="1" t="s">
        <v>31</v>
      </c>
      <c r="BP121" s="1" t="s">
        <v>31</v>
      </c>
      <c r="BQ121" s="1" t="s">
        <v>31</v>
      </c>
      <c r="BS121" s="1" t="s">
        <v>31</v>
      </c>
      <c r="BT121" s="38" t="s">
        <v>76</v>
      </c>
    </row>
    <row r="122" spans="1:72" ht="14.25" customHeight="1" x14ac:dyDescent="0.3">
      <c r="A122" s="2">
        <v>44789.296238425923</v>
      </c>
      <c r="B122" s="1" t="s">
        <v>8</v>
      </c>
      <c r="C122" s="1" t="s">
        <v>431</v>
      </c>
      <c r="D122" s="1" t="s">
        <v>433</v>
      </c>
      <c r="E122" s="1" t="s">
        <v>9</v>
      </c>
      <c r="F122" s="1" t="s">
        <v>437</v>
      </c>
      <c r="G122" s="7" t="s">
        <v>925</v>
      </c>
      <c r="H122" s="1" t="s">
        <v>449</v>
      </c>
      <c r="I122" s="1" t="s">
        <v>318</v>
      </c>
      <c r="J122" s="1" t="s">
        <v>459</v>
      </c>
      <c r="K122" s="1" t="s">
        <v>468</v>
      </c>
      <c r="L122" s="1" t="s">
        <v>473</v>
      </c>
      <c r="M122" s="1">
        <v>1</v>
      </c>
      <c r="N122" s="1">
        <v>28</v>
      </c>
      <c r="O122" s="1" t="s">
        <v>53</v>
      </c>
      <c r="P122" s="1" t="s">
        <v>117</v>
      </c>
      <c r="Q122" s="1">
        <v>3</v>
      </c>
      <c r="R122" s="1" t="s">
        <v>44</v>
      </c>
      <c r="S122" s="1" t="s">
        <v>13</v>
      </c>
      <c r="T122" s="1" t="s">
        <v>13</v>
      </c>
      <c r="U122" s="1" t="s">
        <v>12</v>
      </c>
      <c r="V122" s="1" t="s">
        <v>12</v>
      </c>
      <c r="W122" s="1" t="s">
        <v>12</v>
      </c>
      <c r="X122" s="1" t="s">
        <v>39</v>
      </c>
      <c r="Y122" s="1" t="s">
        <v>39</v>
      </c>
      <c r="Z122" s="1" t="s">
        <v>39</v>
      </c>
      <c r="AA122" s="1" t="s">
        <v>935</v>
      </c>
      <c r="AB122" s="7" t="s">
        <v>937</v>
      </c>
      <c r="AC122" s="1" t="s">
        <v>936</v>
      </c>
      <c r="AD122" s="1" t="s">
        <v>936</v>
      </c>
      <c r="AE122" s="1" t="s">
        <v>936</v>
      </c>
      <c r="AF122" s="1" t="s">
        <v>936</v>
      </c>
      <c r="AG122" s="7" t="s">
        <v>937</v>
      </c>
      <c r="AH122" s="1" t="s">
        <v>936</v>
      </c>
      <c r="AI122" s="1" t="s">
        <v>936</v>
      </c>
      <c r="AJ122" s="7" t="s">
        <v>937</v>
      </c>
      <c r="AK122" s="7" t="s">
        <v>937</v>
      </c>
      <c r="AL122" s="1" t="s">
        <v>935</v>
      </c>
      <c r="AM122" s="1" t="s">
        <v>935</v>
      </c>
      <c r="AN122" s="1" t="s">
        <v>938</v>
      </c>
      <c r="AO122" s="1" t="s">
        <v>938</v>
      </c>
      <c r="AP122" s="1" t="s">
        <v>936</v>
      </c>
      <c r="AQ122" s="1" t="s">
        <v>936</v>
      </c>
      <c r="AR122" s="1" t="s">
        <v>936</v>
      </c>
      <c r="AS122" s="1" t="s">
        <v>954</v>
      </c>
      <c r="AT122" s="1" t="s">
        <v>954</v>
      </c>
      <c r="AU122" s="1" t="s">
        <v>954</v>
      </c>
      <c r="AV122" s="1" t="s">
        <v>954</v>
      </c>
      <c r="AW122" s="1" t="s">
        <v>955</v>
      </c>
      <c r="AX122" s="1" t="s">
        <v>955</v>
      </c>
      <c r="AY122" s="1" t="s">
        <v>952</v>
      </c>
      <c r="AZ122" s="1" t="s">
        <v>952</v>
      </c>
      <c r="BA122" s="1" t="s">
        <v>954</v>
      </c>
      <c r="BB122" s="1" t="s">
        <v>953</v>
      </c>
      <c r="BC122" s="1" t="s">
        <v>954</v>
      </c>
      <c r="BD122" s="1" t="s">
        <v>952</v>
      </c>
      <c r="BE122" s="1" t="s">
        <v>952</v>
      </c>
      <c r="BF122" s="1" t="s">
        <v>952</v>
      </c>
      <c r="BG122" s="1" t="s">
        <v>954</v>
      </c>
      <c r="BH122" s="1" t="s">
        <v>954</v>
      </c>
      <c r="BI122" s="1" t="s">
        <v>952</v>
      </c>
      <c r="BJ122" s="1" t="s">
        <v>952</v>
      </c>
      <c r="BK122" s="1" t="s">
        <v>955</v>
      </c>
      <c r="BL122" s="1" t="s">
        <v>955</v>
      </c>
      <c r="BM122" s="38" t="s">
        <v>177</v>
      </c>
      <c r="BN122" s="7" t="s">
        <v>965</v>
      </c>
      <c r="BO122" s="1" t="s">
        <v>31</v>
      </c>
      <c r="BP122" s="1" t="s">
        <v>31</v>
      </c>
      <c r="BQ122" s="1" t="s">
        <v>24</v>
      </c>
      <c r="BR122" s="19" t="s">
        <v>41</v>
      </c>
      <c r="BS122" s="1" t="s">
        <v>24</v>
      </c>
      <c r="BT122" s="38" t="s">
        <v>118</v>
      </c>
    </row>
    <row r="123" spans="1:72" ht="14.25" customHeight="1" x14ac:dyDescent="0.3">
      <c r="A123" s="2">
        <v>44789.398182870369</v>
      </c>
      <c r="B123" s="1" t="s">
        <v>8</v>
      </c>
      <c r="C123" s="1" t="s">
        <v>431</v>
      </c>
      <c r="D123" s="1" t="s">
        <v>433</v>
      </c>
      <c r="E123" s="1" t="s">
        <v>43</v>
      </c>
      <c r="F123" s="1" t="s">
        <v>437</v>
      </c>
      <c r="G123" s="7" t="s">
        <v>928</v>
      </c>
      <c r="H123" s="1" t="s">
        <v>454</v>
      </c>
      <c r="I123" s="1" t="s">
        <v>320</v>
      </c>
      <c r="J123" s="1" t="s">
        <v>462</v>
      </c>
      <c r="K123" s="1" t="s">
        <v>468</v>
      </c>
      <c r="L123" s="1" t="s">
        <v>473</v>
      </c>
      <c r="M123" s="1">
        <v>5</v>
      </c>
      <c r="N123" s="1">
        <v>200</v>
      </c>
      <c r="O123" s="1" t="s">
        <v>321</v>
      </c>
      <c r="P123" s="1" t="s">
        <v>117</v>
      </c>
      <c r="Q123" s="1">
        <v>4</v>
      </c>
      <c r="R123" s="1" t="s">
        <v>12</v>
      </c>
      <c r="S123" s="1" t="s">
        <v>39</v>
      </c>
      <c r="T123" s="1" t="s">
        <v>39</v>
      </c>
      <c r="U123" s="1" t="s">
        <v>29</v>
      </c>
      <c r="V123" s="1" t="s">
        <v>12</v>
      </c>
      <c r="W123" s="1" t="s">
        <v>12</v>
      </c>
      <c r="X123" s="1" t="s">
        <v>29</v>
      </c>
      <c r="Y123" s="1" t="s">
        <v>29</v>
      </c>
      <c r="Z123" s="1" t="s">
        <v>29</v>
      </c>
      <c r="AA123" s="7" t="s">
        <v>937</v>
      </c>
      <c r="AB123" s="7" t="s">
        <v>937</v>
      </c>
      <c r="AC123" s="1" t="s">
        <v>936</v>
      </c>
      <c r="AD123" s="7" t="s">
        <v>937</v>
      </c>
      <c r="AE123" s="1" t="s">
        <v>936</v>
      </c>
      <c r="AF123" s="7" t="s">
        <v>937</v>
      </c>
      <c r="AG123" s="7" t="s">
        <v>937</v>
      </c>
      <c r="AH123" s="1" t="s">
        <v>936</v>
      </c>
      <c r="AI123" s="1" t="s">
        <v>936</v>
      </c>
      <c r="AJ123" s="7" t="s">
        <v>937</v>
      </c>
      <c r="AK123" s="7" t="s">
        <v>937</v>
      </c>
      <c r="AL123" s="1" t="s">
        <v>935</v>
      </c>
      <c r="AM123" s="1" t="s">
        <v>935</v>
      </c>
      <c r="AN123" s="1" t="s">
        <v>935</v>
      </c>
      <c r="AO123" s="1" t="s">
        <v>938</v>
      </c>
      <c r="AP123" s="1" t="s">
        <v>938</v>
      </c>
      <c r="AQ123" s="1" t="s">
        <v>938</v>
      </c>
      <c r="AR123" s="1" t="s">
        <v>935</v>
      </c>
      <c r="AS123" s="1" t="s">
        <v>954</v>
      </c>
      <c r="AT123" s="1" t="s">
        <v>954</v>
      </c>
      <c r="AU123" s="1" t="s">
        <v>954</v>
      </c>
      <c r="AV123" s="1" t="s">
        <v>951</v>
      </c>
      <c r="AW123" s="1" t="s">
        <v>954</v>
      </c>
      <c r="AX123" s="1" t="s">
        <v>954</v>
      </c>
      <c r="AY123" s="1" t="s">
        <v>954</v>
      </c>
      <c r="AZ123" s="1" t="s">
        <v>954</v>
      </c>
      <c r="BA123" s="1" t="s">
        <v>954</v>
      </c>
      <c r="BB123" s="1" t="s">
        <v>953</v>
      </c>
      <c r="BC123" s="1" t="s">
        <v>954</v>
      </c>
      <c r="BD123" s="1" t="s">
        <v>955</v>
      </c>
      <c r="BE123" s="1" t="s">
        <v>954</v>
      </c>
      <c r="BF123" s="1" t="s">
        <v>954</v>
      </c>
      <c r="BG123" s="1" t="s">
        <v>954</v>
      </c>
      <c r="BH123" s="1" t="s">
        <v>955</v>
      </c>
      <c r="BI123" s="1" t="s">
        <v>954</v>
      </c>
      <c r="BJ123" s="1" t="s">
        <v>952</v>
      </c>
      <c r="BK123" s="1" t="s">
        <v>952</v>
      </c>
      <c r="BL123" s="1" t="s">
        <v>954</v>
      </c>
      <c r="BM123" s="38" t="s">
        <v>59</v>
      </c>
      <c r="BN123" s="7" t="s">
        <v>965</v>
      </c>
      <c r="BO123" s="1" t="s">
        <v>24</v>
      </c>
      <c r="BP123" s="1" t="s">
        <v>24</v>
      </c>
      <c r="BQ123" s="1" t="s">
        <v>24</v>
      </c>
      <c r="BR123" s="19" t="s">
        <v>195</v>
      </c>
      <c r="BS123" s="1" t="s">
        <v>24</v>
      </c>
      <c r="BT123" s="38" t="s">
        <v>322</v>
      </c>
    </row>
    <row r="124" spans="1:72" ht="14.25" customHeight="1" x14ac:dyDescent="0.3">
      <c r="A124" s="2">
        <v>44789.399178240739</v>
      </c>
      <c r="B124" s="1" t="s">
        <v>8</v>
      </c>
      <c r="C124" s="1" t="s">
        <v>431</v>
      </c>
      <c r="D124" s="1" t="s">
        <v>432</v>
      </c>
      <c r="E124" s="1" t="s">
        <v>77</v>
      </c>
      <c r="F124" s="1" t="s">
        <v>437</v>
      </c>
      <c r="G124" s="7" t="s">
        <v>925</v>
      </c>
      <c r="H124" s="1" t="s">
        <v>446</v>
      </c>
      <c r="I124" s="1" t="s">
        <v>323</v>
      </c>
      <c r="J124" s="1" t="s">
        <v>462</v>
      </c>
      <c r="K124" s="1" t="s">
        <v>467</v>
      </c>
      <c r="L124" s="1" t="s">
        <v>473</v>
      </c>
      <c r="M124" s="1">
        <v>6</v>
      </c>
      <c r="N124" s="1">
        <v>216</v>
      </c>
      <c r="O124" s="1" t="s">
        <v>324</v>
      </c>
      <c r="P124" s="1" t="s">
        <v>117</v>
      </c>
      <c r="Q124" s="1">
        <v>2</v>
      </c>
      <c r="R124" s="1" t="s">
        <v>12</v>
      </c>
      <c r="S124" s="1" t="s">
        <v>13</v>
      </c>
      <c r="T124" s="1" t="s">
        <v>12</v>
      </c>
      <c r="U124" s="1" t="s">
        <v>39</v>
      </c>
      <c r="V124" s="1" t="s">
        <v>29</v>
      </c>
      <c r="W124" s="1" t="s">
        <v>29</v>
      </c>
      <c r="X124" s="1" t="s">
        <v>12</v>
      </c>
      <c r="Y124" s="1" t="s">
        <v>12</v>
      </c>
      <c r="Z124" s="1" t="s">
        <v>12</v>
      </c>
      <c r="AA124" s="1" t="s">
        <v>936</v>
      </c>
      <c r="AB124" s="1" t="s">
        <v>936</v>
      </c>
      <c r="AC124" s="1" t="s">
        <v>938</v>
      </c>
      <c r="AD124" s="7" t="s">
        <v>937</v>
      </c>
      <c r="AE124" s="1" t="s">
        <v>938</v>
      </c>
      <c r="AF124" s="1" t="s">
        <v>938</v>
      </c>
      <c r="AG124" s="1" t="s">
        <v>938</v>
      </c>
      <c r="AH124" s="1" t="s">
        <v>938</v>
      </c>
      <c r="AI124" s="1" t="s">
        <v>938</v>
      </c>
      <c r="AJ124" s="1" t="s">
        <v>938</v>
      </c>
      <c r="AK124" s="1" t="s">
        <v>938</v>
      </c>
      <c r="AL124" s="1" t="s">
        <v>938</v>
      </c>
      <c r="AM124" s="1" t="s">
        <v>938</v>
      </c>
      <c r="AN124" s="1" t="s">
        <v>938</v>
      </c>
      <c r="AO124" s="1" t="s">
        <v>938</v>
      </c>
      <c r="AP124" s="1" t="s">
        <v>938</v>
      </c>
      <c r="AQ124" s="1" t="s">
        <v>935</v>
      </c>
      <c r="AR124" s="1" t="s">
        <v>938</v>
      </c>
      <c r="AS124" s="1" t="s">
        <v>955</v>
      </c>
      <c r="AT124" s="1" t="s">
        <v>955</v>
      </c>
      <c r="AU124" s="1" t="s">
        <v>955</v>
      </c>
      <c r="AV124" s="1" t="s">
        <v>955</v>
      </c>
      <c r="AW124" s="1" t="s">
        <v>955</v>
      </c>
      <c r="AX124" s="1" t="s">
        <v>955</v>
      </c>
      <c r="AY124" s="1" t="s">
        <v>952</v>
      </c>
      <c r="AZ124" s="1" t="s">
        <v>952</v>
      </c>
      <c r="BA124" s="1" t="s">
        <v>954</v>
      </c>
      <c r="BB124" s="1" t="s">
        <v>953</v>
      </c>
      <c r="BC124" s="1" t="s">
        <v>955</v>
      </c>
      <c r="BD124" s="1" t="s">
        <v>955</v>
      </c>
      <c r="BE124" s="1" t="s">
        <v>955</v>
      </c>
      <c r="BF124" s="1" t="s">
        <v>955</v>
      </c>
      <c r="BG124" s="1" t="s">
        <v>955</v>
      </c>
      <c r="BH124" s="1" t="s">
        <v>955</v>
      </c>
      <c r="BI124" s="1" t="s">
        <v>953</v>
      </c>
      <c r="BJ124" s="1" t="s">
        <v>953</v>
      </c>
      <c r="BK124" s="1" t="s">
        <v>955</v>
      </c>
      <c r="BL124" s="1" t="s">
        <v>955</v>
      </c>
      <c r="BM124" s="38" t="s">
        <v>93</v>
      </c>
      <c r="BN124" s="7" t="s">
        <v>965</v>
      </c>
      <c r="BO124" s="1" t="s">
        <v>24</v>
      </c>
      <c r="BP124" s="1" t="s">
        <v>31</v>
      </c>
      <c r="BQ124" s="1" t="s">
        <v>24</v>
      </c>
      <c r="BR124" s="19" t="s">
        <v>41</v>
      </c>
      <c r="BS124" s="1" t="s">
        <v>24</v>
      </c>
      <c r="BT124" s="38" t="s">
        <v>325</v>
      </c>
    </row>
    <row r="125" spans="1:72" ht="14.25" customHeight="1" x14ac:dyDescent="0.3">
      <c r="A125" s="2">
        <v>44789.406921296293</v>
      </c>
      <c r="B125" s="1" t="s">
        <v>8</v>
      </c>
      <c r="C125" s="1" t="s">
        <v>435</v>
      </c>
      <c r="D125" s="1" t="s">
        <v>432</v>
      </c>
      <c r="E125" s="1" t="s">
        <v>9</v>
      </c>
      <c r="F125" s="1" t="s">
        <v>437</v>
      </c>
      <c r="G125" s="7" t="s">
        <v>925</v>
      </c>
      <c r="H125" s="1" t="s">
        <v>450</v>
      </c>
      <c r="I125" s="1" t="s">
        <v>154</v>
      </c>
      <c r="J125" s="1" t="s">
        <v>459</v>
      </c>
      <c r="K125" s="1" t="s">
        <v>467</v>
      </c>
      <c r="L125" s="1" t="s">
        <v>473</v>
      </c>
      <c r="M125" s="1">
        <v>1</v>
      </c>
      <c r="N125" s="1">
        <v>17</v>
      </c>
      <c r="O125" s="1" t="s">
        <v>53</v>
      </c>
      <c r="P125" s="1" t="s">
        <v>117</v>
      </c>
      <c r="Q125" s="1">
        <v>4</v>
      </c>
      <c r="R125" s="1" t="s">
        <v>13</v>
      </c>
      <c r="S125" s="1" t="s">
        <v>13</v>
      </c>
      <c r="T125" s="1" t="s">
        <v>39</v>
      </c>
      <c r="U125" s="1" t="s">
        <v>13</v>
      </c>
      <c r="V125" s="1" t="s">
        <v>13</v>
      </c>
      <c r="W125" s="1" t="s">
        <v>39</v>
      </c>
      <c r="X125" s="1" t="s">
        <v>13</v>
      </c>
      <c r="Y125" s="1" t="s">
        <v>39</v>
      </c>
      <c r="Z125" s="1" t="s">
        <v>13</v>
      </c>
      <c r="AA125" s="1" t="s">
        <v>935</v>
      </c>
      <c r="AB125" s="1" t="s">
        <v>936</v>
      </c>
      <c r="AC125" s="1" t="s">
        <v>936</v>
      </c>
      <c r="AD125" s="7" t="s">
        <v>937</v>
      </c>
      <c r="AE125" s="7" t="s">
        <v>937</v>
      </c>
      <c r="AF125" s="7" t="s">
        <v>937</v>
      </c>
      <c r="AG125" s="7" t="s">
        <v>937</v>
      </c>
      <c r="AH125" s="1" t="s">
        <v>936</v>
      </c>
      <c r="AI125" s="1" t="s">
        <v>936</v>
      </c>
      <c r="AJ125" s="7" t="s">
        <v>937</v>
      </c>
      <c r="AK125" s="7" t="s">
        <v>937</v>
      </c>
      <c r="AL125" s="1" t="s">
        <v>938</v>
      </c>
      <c r="AM125" s="1" t="s">
        <v>935</v>
      </c>
      <c r="AN125" s="1" t="s">
        <v>938</v>
      </c>
      <c r="AO125" s="1" t="s">
        <v>936</v>
      </c>
      <c r="AP125" s="1" t="s">
        <v>936</v>
      </c>
      <c r="AQ125" s="1" t="s">
        <v>936</v>
      </c>
      <c r="AR125" s="1" t="s">
        <v>936</v>
      </c>
      <c r="AS125" s="1" t="s">
        <v>953</v>
      </c>
      <c r="AT125" s="1" t="s">
        <v>954</v>
      </c>
      <c r="AU125" s="1" t="s">
        <v>954</v>
      </c>
      <c r="AV125" s="1" t="s">
        <v>953</v>
      </c>
      <c r="AW125" s="1" t="s">
        <v>954</v>
      </c>
      <c r="AX125" s="1" t="s">
        <v>954</v>
      </c>
      <c r="AY125" s="1" t="s">
        <v>954</v>
      </c>
      <c r="AZ125" s="1" t="s">
        <v>954</v>
      </c>
      <c r="BA125" s="1" t="s">
        <v>954</v>
      </c>
      <c r="BB125" s="1" t="s">
        <v>952</v>
      </c>
      <c r="BC125" s="1" t="s">
        <v>955</v>
      </c>
      <c r="BD125" s="1" t="s">
        <v>955</v>
      </c>
      <c r="BE125" s="1" t="s">
        <v>951</v>
      </c>
      <c r="BF125" s="1" t="s">
        <v>954</v>
      </c>
      <c r="BG125" s="1" t="s">
        <v>955</v>
      </c>
      <c r="BH125" s="1" t="s">
        <v>955</v>
      </c>
      <c r="BI125" s="1" t="s">
        <v>954</v>
      </c>
      <c r="BJ125" s="1" t="s">
        <v>955</v>
      </c>
      <c r="BK125" s="1" t="s">
        <v>955</v>
      </c>
      <c r="BL125" s="1" t="s">
        <v>952</v>
      </c>
      <c r="BM125" s="38" t="s">
        <v>87</v>
      </c>
      <c r="BN125" s="7" t="s">
        <v>965</v>
      </c>
      <c r="BO125" s="1" t="s">
        <v>31</v>
      </c>
      <c r="BP125" s="1" t="s">
        <v>31</v>
      </c>
      <c r="BQ125" s="1" t="s">
        <v>24</v>
      </c>
      <c r="BR125" s="19" t="s">
        <v>41</v>
      </c>
      <c r="BS125" s="1" t="s">
        <v>24</v>
      </c>
      <c r="BT125" s="38" t="s">
        <v>249</v>
      </c>
    </row>
    <row r="126" spans="1:72" ht="14.25" customHeight="1" x14ac:dyDescent="0.3">
      <c r="A126" s="2">
        <v>44789.413182870368</v>
      </c>
      <c r="B126" s="1" t="s">
        <v>8</v>
      </c>
      <c r="C126" s="1" t="s">
        <v>431</v>
      </c>
      <c r="D126" s="1" t="s">
        <v>434</v>
      </c>
      <c r="E126" s="1" t="s">
        <v>72</v>
      </c>
      <c r="F126" s="1" t="s">
        <v>437</v>
      </c>
      <c r="G126" s="7" t="s">
        <v>926</v>
      </c>
      <c r="H126" s="1" t="s">
        <v>446</v>
      </c>
      <c r="I126" s="1" t="s">
        <v>319</v>
      </c>
      <c r="J126" s="1" t="s">
        <v>462</v>
      </c>
      <c r="K126" s="1" t="s">
        <v>468</v>
      </c>
      <c r="L126" s="7" t="s">
        <v>673</v>
      </c>
      <c r="M126" s="1">
        <v>10</v>
      </c>
      <c r="N126" s="1">
        <v>350</v>
      </c>
      <c r="O126" s="1" t="s">
        <v>326</v>
      </c>
      <c r="P126" s="1" t="s">
        <v>117</v>
      </c>
      <c r="Q126" s="1">
        <v>4</v>
      </c>
      <c r="R126" s="1" t="s">
        <v>13</v>
      </c>
      <c r="S126" s="1" t="s">
        <v>13</v>
      </c>
      <c r="T126" s="1" t="s">
        <v>13</v>
      </c>
      <c r="U126" s="7" t="s">
        <v>484</v>
      </c>
      <c r="V126" s="1" t="s">
        <v>13</v>
      </c>
      <c r="W126" s="1" t="s">
        <v>13</v>
      </c>
      <c r="X126" s="1" t="s">
        <v>13</v>
      </c>
      <c r="Y126" s="1" t="s">
        <v>44</v>
      </c>
      <c r="Z126" s="1" t="s">
        <v>13</v>
      </c>
      <c r="AA126" s="7" t="s">
        <v>937</v>
      </c>
      <c r="AB126" s="7" t="s">
        <v>937</v>
      </c>
      <c r="AC126" s="7" t="s">
        <v>937</v>
      </c>
      <c r="AD126" s="7" t="s">
        <v>937</v>
      </c>
      <c r="AE126" s="7" t="s">
        <v>937</v>
      </c>
      <c r="AF126" s="7" t="s">
        <v>937</v>
      </c>
      <c r="AG126" s="1" t="s">
        <v>936</v>
      </c>
      <c r="AH126" s="7" t="s">
        <v>937</v>
      </c>
      <c r="AI126" s="1" t="s">
        <v>936</v>
      </c>
      <c r="AJ126" s="7" t="s">
        <v>937</v>
      </c>
      <c r="AK126" s="1" t="s">
        <v>936</v>
      </c>
      <c r="AL126" s="1" t="s">
        <v>938</v>
      </c>
      <c r="AM126" s="1" t="s">
        <v>936</v>
      </c>
      <c r="AN126" s="1" t="s">
        <v>938</v>
      </c>
      <c r="AO126" s="1" t="s">
        <v>936</v>
      </c>
      <c r="AP126" s="1" t="s">
        <v>936</v>
      </c>
      <c r="AQ126" s="7" t="s">
        <v>937</v>
      </c>
      <c r="AR126" s="7" t="s">
        <v>937</v>
      </c>
      <c r="AS126" s="1" t="s">
        <v>954</v>
      </c>
      <c r="AT126" s="1" t="s">
        <v>954</v>
      </c>
      <c r="AU126" s="1" t="s">
        <v>954</v>
      </c>
      <c r="AV126" s="1" t="s">
        <v>954</v>
      </c>
      <c r="AW126" s="1" t="s">
        <v>954</v>
      </c>
      <c r="AX126" s="1" t="s">
        <v>954</v>
      </c>
      <c r="AY126" s="1" t="s">
        <v>954</v>
      </c>
      <c r="AZ126" s="1" t="s">
        <v>954</v>
      </c>
      <c r="BA126" s="1" t="s">
        <v>955</v>
      </c>
      <c r="BB126" s="1" t="s">
        <v>955</v>
      </c>
      <c r="BC126" s="1" t="s">
        <v>954</v>
      </c>
      <c r="BD126" s="1" t="s">
        <v>955</v>
      </c>
      <c r="BE126" s="1" t="s">
        <v>955</v>
      </c>
      <c r="BF126" s="1" t="s">
        <v>955</v>
      </c>
      <c r="BG126" s="1" t="s">
        <v>955</v>
      </c>
      <c r="BH126" s="1" t="s">
        <v>955</v>
      </c>
      <c r="BI126" s="1" t="s">
        <v>955</v>
      </c>
      <c r="BJ126" s="1" t="s">
        <v>955</v>
      </c>
      <c r="BK126" s="1" t="s">
        <v>954</v>
      </c>
      <c r="BL126" s="1" t="s">
        <v>955</v>
      </c>
      <c r="BM126" s="38" t="s">
        <v>59</v>
      </c>
      <c r="BN126" s="7" t="s">
        <v>965</v>
      </c>
      <c r="BO126" s="1" t="s">
        <v>24</v>
      </c>
      <c r="BP126" s="1" t="s">
        <v>31</v>
      </c>
      <c r="BQ126" s="1" t="s">
        <v>24</v>
      </c>
      <c r="BR126" s="19" t="s">
        <v>41</v>
      </c>
      <c r="BS126" s="1" t="s">
        <v>31</v>
      </c>
      <c r="BT126" s="38" t="s">
        <v>189</v>
      </c>
    </row>
    <row r="127" spans="1:72" ht="14.25" customHeight="1" x14ac:dyDescent="0.3">
      <c r="A127" s="2">
        <v>44789.419293981482</v>
      </c>
      <c r="B127" s="1" t="s">
        <v>8</v>
      </c>
      <c r="C127" s="1" t="s">
        <v>431</v>
      </c>
      <c r="D127" s="1" t="s">
        <v>434</v>
      </c>
      <c r="E127" s="1" t="s">
        <v>77</v>
      </c>
      <c r="F127" s="1" t="s">
        <v>437</v>
      </c>
      <c r="G127" s="7" t="s">
        <v>924</v>
      </c>
      <c r="H127" s="1" t="s">
        <v>449</v>
      </c>
      <c r="I127" s="1" t="s">
        <v>319</v>
      </c>
      <c r="J127" s="1" t="s">
        <v>462</v>
      </c>
      <c r="K127" s="1" t="s">
        <v>469</v>
      </c>
      <c r="L127" s="1" t="s">
        <v>473</v>
      </c>
      <c r="M127" s="1">
        <v>1</v>
      </c>
      <c r="N127" s="1">
        <v>1</v>
      </c>
      <c r="O127" s="1" t="s">
        <v>330</v>
      </c>
      <c r="P127" s="1" t="s">
        <v>117</v>
      </c>
      <c r="Q127" s="1">
        <v>4</v>
      </c>
      <c r="R127" s="1" t="s">
        <v>13</v>
      </c>
      <c r="S127" s="1" t="s">
        <v>13</v>
      </c>
      <c r="T127" s="1" t="s">
        <v>13</v>
      </c>
      <c r="U127" s="1" t="s">
        <v>29</v>
      </c>
      <c r="V127" s="1" t="s">
        <v>12</v>
      </c>
      <c r="W127" s="1" t="s">
        <v>12</v>
      </c>
      <c r="X127" s="1" t="s">
        <v>12</v>
      </c>
      <c r="Y127" s="1" t="s">
        <v>39</v>
      </c>
      <c r="Z127" s="1" t="s">
        <v>39</v>
      </c>
      <c r="AA127" s="1" t="s">
        <v>935</v>
      </c>
      <c r="AB127" s="7" t="s">
        <v>937</v>
      </c>
      <c r="AC127" s="7" t="s">
        <v>937</v>
      </c>
      <c r="AD127" s="1" t="s">
        <v>936</v>
      </c>
      <c r="AE127" s="7" t="s">
        <v>937</v>
      </c>
      <c r="AF127" s="7" t="s">
        <v>937</v>
      </c>
      <c r="AG127" s="1" t="s">
        <v>936</v>
      </c>
      <c r="AH127" s="1" t="s">
        <v>936</v>
      </c>
      <c r="AI127" s="1" t="s">
        <v>936</v>
      </c>
      <c r="AJ127" s="1" t="s">
        <v>936</v>
      </c>
      <c r="AK127" s="1" t="s">
        <v>936</v>
      </c>
      <c r="AL127" s="1" t="s">
        <v>935</v>
      </c>
      <c r="AM127" s="1" t="s">
        <v>935</v>
      </c>
      <c r="AN127" s="1" t="s">
        <v>935</v>
      </c>
      <c r="AO127" s="1" t="s">
        <v>935</v>
      </c>
      <c r="AP127" s="1" t="s">
        <v>936</v>
      </c>
      <c r="AQ127" s="1" t="s">
        <v>936</v>
      </c>
      <c r="AR127" s="1" t="s">
        <v>935</v>
      </c>
      <c r="AS127" s="1" t="s">
        <v>954</v>
      </c>
      <c r="AT127" s="1" t="s">
        <v>953</v>
      </c>
      <c r="AU127" s="1" t="s">
        <v>954</v>
      </c>
      <c r="AV127" s="1" t="s">
        <v>953</v>
      </c>
      <c r="AW127" s="1" t="s">
        <v>953</v>
      </c>
      <c r="AX127" s="1" t="s">
        <v>953</v>
      </c>
      <c r="AY127" s="1" t="s">
        <v>951</v>
      </c>
      <c r="AZ127" s="1" t="s">
        <v>951</v>
      </c>
      <c r="BA127" s="1" t="s">
        <v>951</v>
      </c>
      <c r="BB127" s="1" t="s">
        <v>954</v>
      </c>
      <c r="BC127" s="1" t="s">
        <v>954</v>
      </c>
      <c r="BD127" s="1" t="s">
        <v>954</v>
      </c>
      <c r="BE127" s="1" t="s">
        <v>954</v>
      </c>
      <c r="BF127" s="1" t="s">
        <v>954</v>
      </c>
      <c r="BG127" s="1" t="s">
        <v>951</v>
      </c>
      <c r="BH127" s="1" t="s">
        <v>955</v>
      </c>
      <c r="BI127" s="1" t="s">
        <v>951</v>
      </c>
      <c r="BJ127" s="1" t="s">
        <v>951</v>
      </c>
      <c r="BK127" s="1" t="s">
        <v>954</v>
      </c>
      <c r="BL127" s="1" t="s">
        <v>951</v>
      </c>
      <c r="BM127" s="38" t="s">
        <v>331</v>
      </c>
      <c r="BN127" s="7" t="s">
        <v>965</v>
      </c>
      <c r="BO127" s="1" t="s">
        <v>24</v>
      </c>
      <c r="BP127" s="1" t="s">
        <v>31</v>
      </c>
      <c r="BQ127" s="1" t="s">
        <v>31</v>
      </c>
      <c r="BS127" s="1" t="s">
        <v>24</v>
      </c>
      <c r="BT127" s="38" t="s">
        <v>165</v>
      </c>
    </row>
    <row r="128" spans="1:72" ht="14.25" customHeight="1" x14ac:dyDescent="0.3">
      <c r="A128" s="2">
        <v>44789.420115740744</v>
      </c>
      <c r="B128" s="1" t="s">
        <v>8</v>
      </c>
      <c r="C128" s="1" t="s">
        <v>431</v>
      </c>
      <c r="D128" s="1" t="s">
        <v>433</v>
      </c>
      <c r="E128" s="1" t="s">
        <v>77</v>
      </c>
      <c r="F128" s="1" t="s">
        <v>439</v>
      </c>
      <c r="G128" s="7" t="s">
        <v>924</v>
      </c>
      <c r="H128" s="1" t="s">
        <v>446</v>
      </c>
      <c r="I128" s="1" t="s">
        <v>332</v>
      </c>
      <c r="J128" s="1" t="s">
        <v>462</v>
      </c>
      <c r="K128" s="1" t="s">
        <v>468</v>
      </c>
      <c r="L128" s="1" t="s">
        <v>473</v>
      </c>
      <c r="M128" s="1">
        <v>5</v>
      </c>
      <c r="N128" s="1">
        <v>175</v>
      </c>
      <c r="O128" s="1" t="s">
        <v>333</v>
      </c>
      <c r="P128" s="1" t="s">
        <v>203</v>
      </c>
      <c r="Q128" s="1">
        <v>1</v>
      </c>
      <c r="R128" s="1" t="s">
        <v>12</v>
      </c>
      <c r="S128" s="1" t="s">
        <v>13</v>
      </c>
      <c r="T128" s="1" t="s">
        <v>13</v>
      </c>
      <c r="U128" s="1" t="s">
        <v>13</v>
      </c>
      <c r="V128" s="1" t="s">
        <v>29</v>
      </c>
      <c r="W128" s="1" t="s">
        <v>29</v>
      </c>
      <c r="X128" s="1" t="s">
        <v>13</v>
      </c>
      <c r="Y128" s="1" t="s">
        <v>12</v>
      </c>
      <c r="Z128" s="1" t="s">
        <v>13</v>
      </c>
      <c r="AA128" s="1" t="s">
        <v>935</v>
      </c>
      <c r="AB128" s="7" t="s">
        <v>937</v>
      </c>
      <c r="AC128" s="1" t="s">
        <v>938</v>
      </c>
      <c r="AD128" s="7" t="s">
        <v>937</v>
      </c>
      <c r="AE128" s="1" t="s">
        <v>938</v>
      </c>
      <c r="AF128" s="1" t="s">
        <v>936</v>
      </c>
      <c r="AG128" s="7" t="s">
        <v>937</v>
      </c>
      <c r="AH128" s="1" t="s">
        <v>936</v>
      </c>
      <c r="AI128" s="1" t="s">
        <v>938</v>
      </c>
      <c r="AJ128" s="1" t="s">
        <v>938</v>
      </c>
      <c r="AK128" s="1" t="s">
        <v>936</v>
      </c>
      <c r="AL128" s="1" t="s">
        <v>936</v>
      </c>
      <c r="AM128" s="1" t="s">
        <v>935</v>
      </c>
      <c r="AN128" s="1" t="s">
        <v>938</v>
      </c>
      <c r="AO128" s="1" t="s">
        <v>936</v>
      </c>
      <c r="AP128" s="1" t="s">
        <v>938</v>
      </c>
      <c r="AQ128" s="7" t="s">
        <v>937</v>
      </c>
      <c r="AR128" s="1" t="s">
        <v>935</v>
      </c>
      <c r="AS128" s="1" t="s">
        <v>955</v>
      </c>
      <c r="AT128" s="1" t="s">
        <v>955</v>
      </c>
      <c r="AU128" s="1" t="s">
        <v>955</v>
      </c>
      <c r="AV128" s="1" t="s">
        <v>953</v>
      </c>
      <c r="AW128" s="1" t="s">
        <v>955</v>
      </c>
      <c r="AX128" s="1" t="s">
        <v>955</v>
      </c>
      <c r="AY128" s="1" t="s">
        <v>953</v>
      </c>
      <c r="AZ128" s="1" t="s">
        <v>953</v>
      </c>
      <c r="BA128" s="1" t="s">
        <v>953</v>
      </c>
      <c r="BB128" s="1" t="s">
        <v>954</v>
      </c>
      <c r="BC128" s="1" t="s">
        <v>955</v>
      </c>
      <c r="BD128" s="1" t="s">
        <v>955</v>
      </c>
      <c r="BE128" s="1" t="s">
        <v>955</v>
      </c>
      <c r="BF128" s="1" t="s">
        <v>953</v>
      </c>
      <c r="BG128" s="1" t="s">
        <v>955</v>
      </c>
      <c r="BH128" s="1" t="s">
        <v>954</v>
      </c>
      <c r="BI128" s="1" t="s">
        <v>953</v>
      </c>
      <c r="BJ128" s="1" t="s">
        <v>953</v>
      </c>
      <c r="BK128" s="1" t="s">
        <v>954</v>
      </c>
      <c r="BL128" s="1" t="s">
        <v>954</v>
      </c>
      <c r="BM128" s="38" t="s">
        <v>106</v>
      </c>
      <c r="BN128" s="7" t="s">
        <v>965</v>
      </c>
      <c r="BO128" s="1" t="s">
        <v>24</v>
      </c>
      <c r="BP128" s="1" t="s">
        <v>24</v>
      </c>
      <c r="BQ128" s="1" t="s">
        <v>24</v>
      </c>
      <c r="BR128" s="19" t="s">
        <v>41</v>
      </c>
      <c r="BS128" s="1" t="s">
        <v>24</v>
      </c>
      <c r="BT128" s="38" t="s">
        <v>36</v>
      </c>
    </row>
    <row r="129" spans="1:72" ht="14.25" customHeight="1" x14ac:dyDescent="0.3">
      <c r="A129" s="2">
        <v>44789.421249999999</v>
      </c>
      <c r="B129" s="1" t="s">
        <v>8</v>
      </c>
      <c r="C129" s="1" t="s">
        <v>431</v>
      </c>
      <c r="D129" s="1" t="s">
        <v>432</v>
      </c>
      <c r="E129" s="1" t="s">
        <v>77</v>
      </c>
      <c r="F129" s="1" t="s">
        <v>440</v>
      </c>
      <c r="G129" s="7" t="s">
        <v>924</v>
      </c>
      <c r="H129" s="1" t="s">
        <v>446</v>
      </c>
      <c r="I129" s="1" t="s">
        <v>334</v>
      </c>
      <c r="J129" s="1" t="s">
        <v>462</v>
      </c>
      <c r="K129" s="1" t="s">
        <v>469</v>
      </c>
      <c r="L129" s="1" t="s">
        <v>473</v>
      </c>
      <c r="M129" s="1">
        <v>5</v>
      </c>
      <c r="N129" s="1">
        <v>150</v>
      </c>
      <c r="O129" s="1" t="s">
        <v>335</v>
      </c>
      <c r="P129" s="1" t="s">
        <v>117</v>
      </c>
      <c r="Q129" s="1">
        <v>3</v>
      </c>
      <c r="R129" s="1" t="s">
        <v>39</v>
      </c>
      <c r="S129" s="1" t="s">
        <v>13</v>
      </c>
      <c r="T129" s="1" t="s">
        <v>13</v>
      </c>
      <c r="U129" s="1" t="s">
        <v>12</v>
      </c>
      <c r="V129" s="1" t="s">
        <v>29</v>
      </c>
      <c r="W129" s="1" t="s">
        <v>29</v>
      </c>
      <c r="X129" s="1" t="s">
        <v>29</v>
      </c>
      <c r="Y129" s="1" t="s">
        <v>13</v>
      </c>
      <c r="Z129" s="1" t="s">
        <v>29</v>
      </c>
      <c r="AA129" s="1" t="s">
        <v>935</v>
      </c>
      <c r="AB129" s="7" t="s">
        <v>937</v>
      </c>
      <c r="AC129" s="7" t="s">
        <v>937</v>
      </c>
      <c r="AD129" s="7" t="s">
        <v>937</v>
      </c>
      <c r="AE129" s="1" t="s">
        <v>938</v>
      </c>
      <c r="AF129" s="1" t="s">
        <v>936</v>
      </c>
      <c r="AG129" s="1" t="s">
        <v>936</v>
      </c>
      <c r="AH129" s="1" t="s">
        <v>936</v>
      </c>
      <c r="AI129" s="1" t="s">
        <v>938</v>
      </c>
      <c r="AJ129" s="7" t="s">
        <v>937</v>
      </c>
      <c r="AK129" s="1" t="s">
        <v>936</v>
      </c>
      <c r="AL129" s="1" t="s">
        <v>935</v>
      </c>
      <c r="AM129" s="1" t="s">
        <v>936</v>
      </c>
      <c r="AN129" s="1" t="s">
        <v>935</v>
      </c>
      <c r="AO129" s="1" t="s">
        <v>935</v>
      </c>
      <c r="AP129" s="1" t="s">
        <v>938</v>
      </c>
      <c r="AQ129" s="1" t="s">
        <v>938</v>
      </c>
      <c r="AR129" s="1" t="s">
        <v>938</v>
      </c>
      <c r="AS129" s="1" t="s">
        <v>954</v>
      </c>
      <c r="AT129" s="1" t="s">
        <v>955</v>
      </c>
      <c r="AU129" s="1" t="s">
        <v>954</v>
      </c>
      <c r="AV129" s="1" t="s">
        <v>955</v>
      </c>
      <c r="AW129" s="1" t="s">
        <v>955</v>
      </c>
      <c r="AX129" s="1" t="s">
        <v>955</v>
      </c>
      <c r="AY129" s="1" t="s">
        <v>953</v>
      </c>
      <c r="AZ129" s="1" t="s">
        <v>955</v>
      </c>
      <c r="BA129" s="1" t="s">
        <v>955</v>
      </c>
      <c r="BB129" s="1" t="s">
        <v>955</v>
      </c>
      <c r="BC129" s="1" t="s">
        <v>955</v>
      </c>
      <c r="BD129" s="1" t="s">
        <v>954</v>
      </c>
      <c r="BE129" s="1" t="s">
        <v>955</v>
      </c>
      <c r="BF129" s="1" t="s">
        <v>954</v>
      </c>
      <c r="BG129" s="1" t="s">
        <v>955</v>
      </c>
      <c r="BH129" s="1" t="s">
        <v>953</v>
      </c>
      <c r="BI129" s="1" t="s">
        <v>955</v>
      </c>
      <c r="BJ129" s="1" t="s">
        <v>952</v>
      </c>
      <c r="BK129" s="1" t="s">
        <v>955</v>
      </c>
      <c r="BL129" s="1" t="s">
        <v>955</v>
      </c>
      <c r="BM129" s="38" t="s">
        <v>59</v>
      </c>
      <c r="BN129" s="7" t="s">
        <v>965</v>
      </c>
      <c r="BO129" s="1" t="s">
        <v>31</v>
      </c>
      <c r="BP129" s="1" t="s">
        <v>24</v>
      </c>
      <c r="BQ129" s="1" t="s">
        <v>24</v>
      </c>
      <c r="BR129" s="19" t="s">
        <v>41</v>
      </c>
      <c r="BS129" s="1" t="s">
        <v>24</v>
      </c>
      <c r="BT129" s="38" t="s">
        <v>145</v>
      </c>
    </row>
    <row r="130" spans="1:72" ht="14.25" customHeight="1" x14ac:dyDescent="0.3">
      <c r="A130" s="2">
        <v>44789.425069444442</v>
      </c>
      <c r="B130" s="1" t="s">
        <v>8</v>
      </c>
      <c r="C130" s="1" t="s">
        <v>431</v>
      </c>
      <c r="D130" s="1" t="s">
        <v>434</v>
      </c>
      <c r="E130" s="1" t="s">
        <v>72</v>
      </c>
      <c r="F130" s="1" t="s">
        <v>437</v>
      </c>
      <c r="G130" s="7" t="s">
        <v>925</v>
      </c>
      <c r="H130" s="1" t="s">
        <v>446</v>
      </c>
      <c r="I130" s="1" t="s">
        <v>319</v>
      </c>
      <c r="J130" s="1" t="s">
        <v>462</v>
      </c>
      <c r="K130" s="1" t="s">
        <v>468</v>
      </c>
      <c r="L130" s="1" t="s">
        <v>474</v>
      </c>
      <c r="M130" s="1">
        <v>2</v>
      </c>
      <c r="N130" s="1">
        <v>30</v>
      </c>
      <c r="O130" s="1" t="s">
        <v>158</v>
      </c>
      <c r="P130" s="1" t="s">
        <v>117</v>
      </c>
      <c r="Q130" s="1">
        <v>3</v>
      </c>
      <c r="R130" s="1" t="s">
        <v>12</v>
      </c>
      <c r="S130" s="1" t="s">
        <v>12</v>
      </c>
      <c r="T130" s="1" t="s">
        <v>12</v>
      </c>
      <c r="U130" s="1" t="s">
        <v>12</v>
      </c>
      <c r="V130" s="1" t="s">
        <v>29</v>
      </c>
      <c r="W130" s="1" t="s">
        <v>29</v>
      </c>
      <c r="X130" s="1" t="s">
        <v>12</v>
      </c>
      <c r="Y130" s="1" t="s">
        <v>29</v>
      </c>
      <c r="Z130" s="1" t="s">
        <v>12</v>
      </c>
      <c r="AA130" s="1" t="s">
        <v>936</v>
      </c>
      <c r="AB130" s="1" t="s">
        <v>936</v>
      </c>
      <c r="AC130" s="1" t="s">
        <v>936</v>
      </c>
      <c r="AD130" s="1" t="s">
        <v>936</v>
      </c>
      <c r="AE130" s="1" t="s">
        <v>936</v>
      </c>
      <c r="AF130" s="1" t="s">
        <v>936</v>
      </c>
      <c r="AG130" s="1" t="s">
        <v>936</v>
      </c>
      <c r="AH130" s="1" t="s">
        <v>936</v>
      </c>
      <c r="AI130" s="1" t="s">
        <v>936</v>
      </c>
      <c r="AJ130" s="1" t="s">
        <v>936</v>
      </c>
      <c r="AK130" s="1" t="s">
        <v>936</v>
      </c>
      <c r="AL130" s="1" t="s">
        <v>936</v>
      </c>
      <c r="AM130" s="1" t="s">
        <v>936</v>
      </c>
      <c r="AN130" s="1" t="s">
        <v>936</v>
      </c>
      <c r="AO130" s="1" t="s">
        <v>936</v>
      </c>
      <c r="AP130" s="1" t="s">
        <v>936</v>
      </c>
      <c r="AQ130" s="1" t="s">
        <v>936</v>
      </c>
      <c r="AR130" s="1" t="s">
        <v>936</v>
      </c>
      <c r="AS130" s="1" t="s">
        <v>954</v>
      </c>
      <c r="AT130" s="1" t="s">
        <v>955</v>
      </c>
      <c r="AU130" s="1" t="s">
        <v>954</v>
      </c>
      <c r="AV130" s="1" t="s">
        <v>954</v>
      </c>
      <c r="AW130" s="1" t="s">
        <v>955</v>
      </c>
      <c r="AX130" s="1" t="s">
        <v>954</v>
      </c>
      <c r="AY130" s="1" t="s">
        <v>954</v>
      </c>
      <c r="AZ130" s="1" t="s">
        <v>954</v>
      </c>
      <c r="BA130" s="1" t="s">
        <v>954</v>
      </c>
      <c r="BB130" s="1" t="s">
        <v>953</v>
      </c>
      <c r="BC130" s="1" t="s">
        <v>953</v>
      </c>
      <c r="BD130" s="1" t="s">
        <v>955</v>
      </c>
      <c r="BE130" s="1" t="s">
        <v>954</v>
      </c>
      <c r="BF130" s="1" t="s">
        <v>952</v>
      </c>
      <c r="BG130" s="1" t="s">
        <v>953</v>
      </c>
      <c r="BH130" s="1" t="s">
        <v>954</v>
      </c>
      <c r="BI130" s="1" t="s">
        <v>954</v>
      </c>
      <c r="BJ130" s="1" t="s">
        <v>954</v>
      </c>
      <c r="BK130" s="1" t="s">
        <v>953</v>
      </c>
      <c r="BL130" s="1" t="s">
        <v>954</v>
      </c>
      <c r="BM130" s="38" t="s">
        <v>102</v>
      </c>
      <c r="BN130" s="7" t="s">
        <v>965</v>
      </c>
      <c r="BO130" s="1" t="s">
        <v>31</v>
      </c>
      <c r="BP130" s="1" t="s">
        <v>24</v>
      </c>
      <c r="BQ130" s="1" t="s">
        <v>24</v>
      </c>
      <c r="BR130" s="19" t="s">
        <v>25</v>
      </c>
      <c r="BS130" s="1" t="s">
        <v>24</v>
      </c>
      <c r="BT130" s="38" t="s">
        <v>47</v>
      </c>
    </row>
    <row r="131" spans="1:72" ht="14.25" customHeight="1" x14ac:dyDescent="0.3">
      <c r="A131" s="2">
        <v>44789.42559027778</v>
      </c>
      <c r="B131" s="1" t="s">
        <v>8</v>
      </c>
      <c r="C131" s="1" t="s">
        <v>431</v>
      </c>
      <c r="D131" s="1" t="s">
        <v>433</v>
      </c>
      <c r="E131" s="1" t="s">
        <v>77</v>
      </c>
      <c r="F131" s="1" t="s">
        <v>439</v>
      </c>
      <c r="G131" s="7" t="s">
        <v>924</v>
      </c>
      <c r="H131" s="1" t="s">
        <v>446</v>
      </c>
      <c r="I131" s="1" t="s">
        <v>337</v>
      </c>
      <c r="J131" s="1" t="s">
        <v>462</v>
      </c>
      <c r="K131" s="1" t="s">
        <v>468</v>
      </c>
      <c r="L131" s="1" t="s">
        <v>473</v>
      </c>
      <c r="M131" s="1">
        <v>5</v>
      </c>
      <c r="N131" s="1">
        <v>130</v>
      </c>
      <c r="O131" s="1" t="s">
        <v>338</v>
      </c>
      <c r="P131" s="1" t="s">
        <v>117</v>
      </c>
      <c r="Q131" s="1">
        <v>3</v>
      </c>
      <c r="R131" s="1" t="s">
        <v>13</v>
      </c>
      <c r="S131" s="1" t="s">
        <v>44</v>
      </c>
      <c r="T131" s="1" t="s">
        <v>44</v>
      </c>
      <c r="U131" s="1" t="s">
        <v>13</v>
      </c>
      <c r="V131" s="1" t="s">
        <v>29</v>
      </c>
      <c r="W131" s="1" t="s">
        <v>29</v>
      </c>
      <c r="X131" s="1" t="s">
        <v>13</v>
      </c>
      <c r="Y131" s="1" t="s">
        <v>13</v>
      </c>
      <c r="Z131" s="1" t="s">
        <v>29</v>
      </c>
      <c r="AA131" s="1" t="s">
        <v>935</v>
      </c>
      <c r="AB131" s="7" t="s">
        <v>937</v>
      </c>
      <c r="AC131" s="7" t="s">
        <v>937</v>
      </c>
      <c r="AD131" s="7" t="s">
        <v>937</v>
      </c>
      <c r="AE131" s="7" t="s">
        <v>937</v>
      </c>
      <c r="AF131" s="7" t="s">
        <v>937</v>
      </c>
      <c r="AG131" s="7" t="s">
        <v>937</v>
      </c>
      <c r="AH131" s="7" t="s">
        <v>937</v>
      </c>
      <c r="AI131" s="1" t="s">
        <v>935</v>
      </c>
      <c r="AJ131" s="7" t="s">
        <v>937</v>
      </c>
      <c r="AK131" s="7" t="s">
        <v>937</v>
      </c>
      <c r="AL131" s="1" t="s">
        <v>935</v>
      </c>
      <c r="AM131" s="7" t="s">
        <v>937</v>
      </c>
      <c r="AN131" s="1" t="s">
        <v>936</v>
      </c>
      <c r="AO131" s="1" t="s">
        <v>935</v>
      </c>
      <c r="AP131" s="7" t="s">
        <v>937</v>
      </c>
      <c r="AQ131" s="7" t="s">
        <v>937</v>
      </c>
      <c r="AR131" s="7" t="s">
        <v>937</v>
      </c>
      <c r="AS131" s="1" t="s">
        <v>954</v>
      </c>
      <c r="AT131" s="1" t="s">
        <v>954</v>
      </c>
      <c r="AU131" s="1" t="s">
        <v>954</v>
      </c>
      <c r="AV131" s="1" t="s">
        <v>951</v>
      </c>
      <c r="AW131" s="1" t="s">
        <v>952</v>
      </c>
      <c r="AX131" s="1" t="s">
        <v>954</v>
      </c>
      <c r="AY131" s="1" t="s">
        <v>955</v>
      </c>
      <c r="AZ131" s="1" t="s">
        <v>955</v>
      </c>
      <c r="BA131" s="1" t="s">
        <v>955</v>
      </c>
      <c r="BB131" s="1" t="s">
        <v>951</v>
      </c>
      <c r="BC131" s="1" t="s">
        <v>951</v>
      </c>
      <c r="BD131" s="1" t="s">
        <v>955</v>
      </c>
      <c r="BE131" s="1" t="s">
        <v>951</v>
      </c>
      <c r="BF131" s="1" t="s">
        <v>952</v>
      </c>
      <c r="BG131" s="1" t="s">
        <v>952</v>
      </c>
      <c r="BH131" s="1" t="s">
        <v>955</v>
      </c>
      <c r="BI131" s="1" t="s">
        <v>951</v>
      </c>
      <c r="BJ131" s="1" t="s">
        <v>955</v>
      </c>
      <c r="BK131" s="1" t="s">
        <v>952</v>
      </c>
      <c r="BL131" s="1" t="s">
        <v>955</v>
      </c>
      <c r="BM131" s="38" t="s">
        <v>35</v>
      </c>
      <c r="BN131" s="7" t="s">
        <v>965</v>
      </c>
      <c r="BO131" s="1" t="s">
        <v>31</v>
      </c>
      <c r="BP131" s="1" t="s">
        <v>31</v>
      </c>
      <c r="BQ131" s="1" t="s">
        <v>24</v>
      </c>
      <c r="BS131" s="1" t="s">
        <v>24</v>
      </c>
      <c r="BT131" s="38" t="s">
        <v>76</v>
      </c>
    </row>
    <row r="132" spans="1:72" ht="14.25" customHeight="1" x14ac:dyDescent="0.3">
      <c r="A132" s="2">
        <v>44789.427337962959</v>
      </c>
      <c r="B132" s="1" t="s">
        <v>8</v>
      </c>
      <c r="C132" s="1" t="s">
        <v>431</v>
      </c>
      <c r="D132" s="1" t="s">
        <v>433</v>
      </c>
      <c r="E132" s="1" t="s">
        <v>9</v>
      </c>
      <c r="F132" s="1" t="s">
        <v>439</v>
      </c>
      <c r="G132" s="7" t="s">
        <v>924</v>
      </c>
      <c r="H132" s="1" t="s">
        <v>446</v>
      </c>
      <c r="I132" s="1" t="s">
        <v>339</v>
      </c>
      <c r="J132" s="1" t="s">
        <v>462</v>
      </c>
      <c r="K132" s="1" t="s">
        <v>468</v>
      </c>
      <c r="L132" s="1" t="s">
        <v>474</v>
      </c>
      <c r="M132" s="1">
        <v>7</v>
      </c>
      <c r="N132" s="1">
        <v>150</v>
      </c>
      <c r="O132" s="1" t="s">
        <v>340</v>
      </c>
      <c r="P132" s="1" t="s">
        <v>117</v>
      </c>
      <c r="Q132" s="1">
        <v>3</v>
      </c>
      <c r="R132" s="1" t="s">
        <v>12</v>
      </c>
      <c r="S132" s="1" t="s">
        <v>39</v>
      </c>
      <c r="T132" s="1" t="s">
        <v>39</v>
      </c>
      <c r="U132" s="1" t="s">
        <v>12</v>
      </c>
      <c r="V132" s="1" t="s">
        <v>39</v>
      </c>
      <c r="W132" s="1" t="s">
        <v>12</v>
      </c>
      <c r="X132" s="1" t="s">
        <v>39</v>
      </c>
      <c r="Y132" s="1" t="s">
        <v>39</v>
      </c>
      <c r="Z132" s="1" t="s">
        <v>12</v>
      </c>
      <c r="AA132" s="7" t="s">
        <v>937</v>
      </c>
      <c r="AB132" s="7" t="s">
        <v>937</v>
      </c>
      <c r="AC132" s="7" t="s">
        <v>937</v>
      </c>
      <c r="AD132" s="7" t="s">
        <v>937</v>
      </c>
      <c r="AE132" s="7" t="s">
        <v>937</v>
      </c>
      <c r="AF132" s="7" t="s">
        <v>937</v>
      </c>
      <c r="AG132" s="1" t="s">
        <v>936</v>
      </c>
      <c r="AH132" s="1" t="s">
        <v>936</v>
      </c>
      <c r="AI132" s="1" t="s">
        <v>938</v>
      </c>
      <c r="AJ132" s="7" t="s">
        <v>937</v>
      </c>
      <c r="AK132" s="7" t="s">
        <v>937</v>
      </c>
      <c r="AL132" s="1" t="s">
        <v>936</v>
      </c>
      <c r="AM132" s="1" t="s">
        <v>936</v>
      </c>
      <c r="AN132" s="1" t="s">
        <v>936</v>
      </c>
      <c r="AO132" s="1" t="s">
        <v>936</v>
      </c>
      <c r="AP132" s="1" t="s">
        <v>936</v>
      </c>
      <c r="AQ132" s="1" t="s">
        <v>936</v>
      </c>
      <c r="AR132" s="1" t="s">
        <v>938</v>
      </c>
      <c r="AS132" s="1" t="s">
        <v>954</v>
      </c>
      <c r="AT132" s="1" t="s">
        <v>952</v>
      </c>
      <c r="AU132" s="1" t="s">
        <v>952</v>
      </c>
      <c r="AV132" s="1" t="s">
        <v>953</v>
      </c>
      <c r="AW132" s="1" t="s">
        <v>954</v>
      </c>
      <c r="AX132" s="1" t="s">
        <v>953</v>
      </c>
      <c r="AY132" s="1" t="s">
        <v>952</v>
      </c>
      <c r="AZ132" s="1" t="s">
        <v>954</v>
      </c>
      <c r="BA132" s="1" t="s">
        <v>953</v>
      </c>
      <c r="BB132" s="1" t="s">
        <v>952</v>
      </c>
      <c r="BC132" s="1" t="s">
        <v>954</v>
      </c>
      <c r="BD132" s="1" t="s">
        <v>954</v>
      </c>
      <c r="BE132" s="1" t="s">
        <v>954</v>
      </c>
      <c r="BF132" s="1" t="s">
        <v>955</v>
      </c>
      <c r="BG132" s="1" t="s">
        <v>955</v>
      </c>
      <c r="BH132" s="1" t="s">
        <v>954</v>
      </c>
      <c r="BI132" s="1" t="s">
        <v>954</v>
      </c>
      <c r="BJ132" s="1" t="s">
        <v>954</v>
      </c>
      <c r="BK132" s="1" t="s">
        <v>953</v>
      </c>
      <c r="BL132" s="1" t="s">
        <v>955</v>
      </c>
      <c r="BM132" s="38" t="s">
        <v>40</v>
      </c>
      <c r="BN132" s="7" t="s">
        <v>965</v>
      </c>
      <c r="BO132" s="1" t="s">
        <v>31</v>
      </c>
      <c r="BP132" s="1" t="s">
        <v>31</v>
      </c>
      <c r="BQ132" s="1" t="s">
        <v>24</v>
      </c>
      <c r="BR132" s="19" t="s">
        <v>41</v>
      </c>
      <c r="BS132" s="1" t="s">
        <v>24</v>
      </c>
      <c r="BT132" s="38" t="s">
        <v>121</v>
      </c>
    </row>
    <row r="133" spans="1:72" ht="14.25" customHeight="1" x14ac:dyDescent="0.3">
      <c r="A133" s="2">
        <v>44789.428055555552</v>
      </c>
      <c r="B133" s="1" t="s">
        <v>8</v>
      </c>
      <c r="C133" s="1" t="s">
        <v>431</v>
      </c>
      <c r="D133" s="1" t="s">
        <v>434</v>
      </c>
      <c r="E133" s="1" t="s">
        <v>77</v>
      </c>
      <c r="F133" s="1" t="s">
        <v>437</v>
      </c>
      <c r="G133" s="7" t="s">
        <v>924</v>
      </c>
      <c r="H133" s="1" t="s">
        <v>446</v>
      </c>
      <c r="I133" s="1" t="s">
        <v>328</v>
      </c>
      <c r="J133" s="1" t="s">
        <v>462</v>
      </c>
      <c r="K133" s="1" t="s">
        <v>468</v>
      </c>
      <c r="L133" s="1" t="s">
        <v>473</v>
      </c>
      <c r="M133" s="1">
        <v>10</v>
      </c>
      <c r="N133" s="1">
        <v>350</v>
      </c>
      <c r="O133" s="1" t="s">
        <v>255</v>
      </c>
      <c r="P133" s="1" t="s">
        <v>117</v>
      </c>
      <c r="Q133" s="1">
        <v>3</v>
      </c>
      <c r="R133" s="1" t="s">
        <v>29</v>
      </c>
      <c r="S133" s="1" t="s">
        <v>12</v>
      </c>
      <c r="T133" s="1" t="s">
        <v>13</v>
      </c>
      <c r="U133" s="1" t="s">
        <v>39</v>
      </c>
      <c r="V133" s="1" t="s">
        <v>39</v>
      </c>
      <c r="W133" s="1" t="s">
        <v>39</v>
      </c>
      <c r="X133" s="1" t="s">
        <v>13</v>
      </c>
      <c r="Y133" s="1" t="s">
        <v>13</v>
      </c>
      <c r="Z133" s="1" t="s">
        <v>13</v>
      </c>
      <c r="AA133" s="1" t="s">
        <v>938</v>
      </c>
      <c r="AB133" s="7" t="s">
        <v>937</v>
      </c>
      <c r="AC133" s="1" t="s">
        <v>936</v>
      </c>
      <c r="AD133" s="7" t="s">
        <v>937</v>
      </c>
      <c r="AE133" s="1" t="s">
        <v>936</v>
      </c>
      <c r="AF133" s="7" t="s">
        <v>937</v>
      </c>
      <c r="AG133" s="1" t="s">
        <v>936</v>
      </c>
      <c r="AH133" s="1" t="s">
        <v>936</v>
      </c>
      <c r="AI133" s="1" t="s">
        <v>936</v>
      </c>
      <c r="AJ133" s="7" t="s">
        <v>937</v>
      </c>
      <c r="AK133" s="7" t="s">
        <v>937</v>
      </c>
      <c r="AL133" s="1" t="s">
        <v>936</v>
      </c>
      <c r="AM133" s="1" t="s">
        <v>936</v>
      </c>
      <c r="AN133" s="1" t="s">
        <v>936</v>
      </c>
      <c r="AO133" s="1" t="s">
        <v>936</v>
      </c>
      <c r="AP133" s="7" t="s">
        <v>937</v>
      </c>
      <c r="AQ133" s="7" t="s">
        <v>937</v>
      </c>
      <c r="AR133" s="7" t="s">
        <v>937</v>
      </c>
      <c r="AS133" s="1" t="s">
        <v>955</v>
      </c>
      <c r="AT133" s="1" t="s">
        <v>954</v>
      </c>
      <c r="AU133" s="1" t="s">
        <v>954</v>
      </c>
      <c r="AV133" s="1" t="s">
        <v>954</v>
      </c>
      <c r="AW133" s="1" t="s">
        <v>955</v>
      </c>
      <c r="AX133" s="1" t="s">
        <v>954</v>
      </c>
      <c r="AY133" s="1" t="s">
        <v>954</v>
      </c>
      <c r="AZ133" s="1" t="s">
        <v>954</v>
      </c>
      <c r="BA133" s="1" t="s">
        <v>954</v>
      </c>
      <c r="BB133" s="1" t="s">
        <v>953</v>
      </c>
      <c r="BC133" s="1" t="s">
        <v>954</v>
      </c>
      <c r="BD133" s="1" t="s">
        <v>955</v>
      </c>
      <c r="BE133" s="1" t="s">
        <v>955</v>
      </c>
      <c r="BF133" s="1" t="s">
        <v>955</v>
      </c>
      <c r="BG133" s="1" t="s">
        <v>954</v>
      </c>
      <c r="BH133" s="1" t="s">
        <v>955</v>
      </c>
      <c r="BI133" s="1" t="s">
        <v>955</v>
      </c>
      <c r="BJ133" s="1" t="s">
        <v>955</v>
      </c>
      <c r="BK133" s="1" t="s">
        <v>954</v>
      </c>
      <c r="BL133" s="1" t="s">
        <v>955</v>
      </c>
      <c r="BM133" s="38" t="s">
        <v>59</v>
      </c>
      <c r="BN133" s="7" t="s">
        <v>965</v>
      </c>
      <c r="BO133" s="1" t="s">
        <v>24</v>
      </c>
      <c r="BP133" s="1" t="s">
        <v>24</v>
      </c>
      <c r="BQ133" s="1" t="s">
        <v>24</v>
      </c>
      <c r="BR133" s="19" t="s">
        <v>94</v>
      </c>
      <c r="BS133" s="1" t="s">
        <v>24</v>
      </c>
      <c r="BT133" s="38" t="s">
        <v>220</v>
      </c>
    </row>
    <row r="134" spans="1:72" ht="14.25" customHeight="1" x14ac:dyDescent="0.3">
      <c r="A134" s="2">
        <v>44789.482685185183</v>
      </c>
      <c r="B134" s="1" t="s">
        <v>8</v>
      </c>
      <c r="C134" s="1" t="s">
        <v>431</v>
      </c>
      <c r="D134" s="1" t="s">
        <v>433</v>
      </c>
      <c r="E134" s="1" t="s">
        <v>43</v>
      </c>
      <c r="F134" s="1" t="s">
        <v>437</v>
      </c>
      <c r="G134" s="7" t="s">
        <v>925</v>
      </c>
      <c r="H134" s="1" t="s">
        <v>446</v>
      </c>
      <c r="I134" s="1" t="s">
        <v>328</v>
      </c>
      <c r="J134" s="1" t="s">
        <v>462</v>
      </c>
      <c r="K134" s="1" t="s">
        <v>468</v>
      </c>
      <c r="L134" s="1" t="s">
        <v>473</v>
      </c>
      <c r="M134" s="1" t="s">
        <v>34</v>
      </c>
      <c r="N134" s="1">
        <v>537</v>
      </c>
      <c r="O134" s="1" t="s">
        <v>342</v>
      </c>
      <c r="P134" s="1" t="s">
        <v>203</v>
      </c>
      <c r="Q134" s="1">
        <v>3</v>
      </c>
      <c r="R134" s="1" t="s">
        <v>12</v>
      </c>
      <c r="S134" s="1" t="s">
        <v>12</v>
      </c>
      <c r="T134" s="1" t="s">
        <v>12</v>
      </c>
      <c r="U134" s="1" t="s">
        <v>12</v>
      </c>
      <c r="V134" s="1" t="s">
        <v>12</v>
      </c>
      <c r="W134" s="1" t="s">
        <v>12</v>
      </c>
      <c r="X134" s="1" t="s">
        <v>12</v>
      </c>
      <c r="Y134" s="1" t="s">
        <v>12</v>
      </c>
      <c r="Z134" s="1" t="s">
        <v>12</v>
      </c>
      <c r="AA134" s="1" t="s">
        <v>935</v>
      </c>
      <c r="AB134" s="7" t="s">
        <v>937</v>
      </c>
      <c r="AC134" s="1" t="s">
        <v>936</v>
      </c>
      <c r="AD134" s="1" t="s">
        <v>936</v>
      </c>
      <c r="AE134" s="1" t="s">
        <v>936</v>
      </c>
      <c r="AF134" s="1" t="s">
        <v>936</v>
      </c>
      <c r="AG134" s="1" t="s">
        <v>936</v>
      </c>
      <c r="AH134" s="1" t="s">
        <v>936</v>
      </c>
      <c r="AI134" s="1" t="s">
        <v>935</v>
      </c>
      <c r="AJ134" s="1" t="s">
        <v>935</v>
      </c>
      <c r="AK134" s="1" t="s">
        <v>938</v>
      </c>
      <c r="AL134" s="1" t="s">
        <v>935</v>
      </c>
      <c r="AM134" s="1" t="s">
        <v>938</v>
      </c>
      <c r="AN134" s="1" t="s">
        <v>935</v>
      </c>
      <c r="AO134" s="1" t="s">
        <v>935</v>
      </c>
      <c r="AP134" s="1" t="s">
        <v>938</v>
      </c>
      <c r="AQ134" s="1" t="s">
        <v>935</v>
      </c>
      <c r="AR134" s="1" t="s">
        <v>938</v>
      </c>
      <c r="AS134" s="1" t="s">
        <v>955</v>
      </c>
      <c r="AT134" s="1" t="s">
        <v>955</v>
      </c>
      <c r="AU134" s="1" t="s">
        <v>952</v>
      </c>
      <c r="AV134" s="1" t="s">
        <v>952</v>
      </c>
      <c r="AW134" s="1" t="s">
        <v>955</v>
      </c>
      <c r="AX134" s="1" t="s">
        <v>955</v>
      </c>
      <c r="AY134" s="1" t="s">
        <v>951</v>
      </c>
      <c r="AZ134" s="1" t="s">
        <v>952</v>
      </c>
      <c r="BA134" s="1" t="s">
        <v>952</v>
      </c>
      <c r="BB134" s="1" t="s">
        <v>951</v>
      </c>
      <c r="BC134" s="1" t="s">
        <v>954</v>
      </c>
      <c r="BD134" s="1" t="s">
        <v>954</v>
      </c>
      <c r="BE134" s="1" t="s">
        <v>953</v>
      </c>
      <c r="BF134" s="1" t="s">
        <v>954</v>
      </c>
      <c r="BG134" s="1" t="s">
        <v>954</v>
      </c>
      <c r="BH134" s="1" t="s">
        <v>953</v>
      </c>
      <c r="BI134" s="1" t="s">
        <v>953</v>
      </c>
      <c r="BJ134" s="1" t="s">
        <v>953</v>
      </c>
      <c r="BK134" s="1" t="s">
        <v>953</v>
      </c>
      <c r="BL134" s="1" t="s">
        <v>953</v>
      </c>
      <c r="BM134" s="38" t="s">
        <v>343</v>
      </c>
      <c r="BN134" s="7" t="s">
        <v>965</v>
      </c>
      <c r="BO134" s="1" t="s">
        <v>31</v>
      </c>
      <c r="BP134" s="1" t="s">
        <v>31</v>
      </c>
      <c r="BQ134" s="1" t="s">
        <v>24</v>
      </c>
      <c r="BR134" s="19" t="s">
        <v>67</v>
      </c>
      <c r="BS134" s="1" t="s">
        <v>24</v>
      </c>
      <c r="BT134" s="38" t="s">
        <v>129</v>
      </c>
    </row>
    <row r="135" spans="1:72" ht="14.25" customHeight="1" x14ac:dyDescent="0.3">
      <c r="A135" s="2">
        <v>44789.514502314814</v>
      </c>
      <c r="B135" s="1" t="s">
        <v>8</v>
      </c>
      <c r="C135" s="1" t="s">
        <v>431</v>
      </c>
      <c r="D135" s="1" t="s">
        <v>433</v>
      </c>
      <c r="E135" s="1" t="s">
        <v>72</v>
      </c>
      <c r="F135" s="1" t="s">
        <v>437</v>
      </c>
      <c r="G135" s="7" t="s">
        <v>925</v>
      </c>
      <c r="H135" s="1" t="s">
        <v>449</v>
      </c>
      <c r="I135" s="1" t="s">
        <v>347</v>
      </c>
      <c r="J135" s="1" t="s">
        <v>462</v>
      </c>
      <c r="K135" s="1" t="s">
        <v>468</v>
      </c>
      <c r="L135" s="1" t="s">
        <v>473</v>
      </c>
      <c r="M135" s="1">
        <v>15</v>
      </c>
      <c r="N135" s="1">
        <v>70</v>
      </c>
      <c r="O135" s="1" t="s">
        <v>348</v>
      </c>
      <c r="P135" s="1" t="s">
        <v>117</v>
      </c>
      <c r="Q135" s="1">
        <v>4</v>
      </c>
      <c r="R135" s="1" t="s">
        <v>13</v>
      </c>
      <c r="S135" s="1" t="s">
        <v>44</v>
      </c>
      <c r="T135" s="1" t="s">
        <v>13</v>
      </c>
      <c r="U135" s="1" t="s">
        <v>39</v>
      </c>
      <c r="V135" s="1" t="s">
        <v>12</v>
      </c>
      <c r="W135" s="1" t="s">
        <v>12</v>
      </c>
      <c r="X135" s="1" t="s">
        <v>44</v>
      </c>
      <c r="Y135" s="1" t="s">
        <v>13</v>
      </c>
      <c r="Z135" s="1" t="s">
        <v>13</v>
      </c>
      <c r="AA135" s="1" t="s">
        <v>935</v>
      </c>
      <c r="AB135" s="7" t="s">
        <v>937</v>
      </c>
      <c r="AC135" s="7" t="s">
        <v>937</v>
      </c>
      <c r="AD135" s="7" t="s">
        <v>937</v>
      </c>
      <c r="AE135" s="7" t="s">
        <v>937</v>
      </c>
      <c r="AF135" s="7" t="s">
        <v>937</v>
      </c>
      <c r="AG135" s="1" t="s">
        <v>936</v>
      </c>
      <c r="AH135" s="7" t="s">
        <v>937</v>
      </c>
      <c r="AI135" s="1" t="s">
        <v>938</v>
      </c>
      <c r="AJ135" s="7" t="s">
        <v>937</v>
      </c>
      <c r="AK135" s="7" t="s">
        <v>937</v>
      </c>
      <c r="AL135" s="7" t="s">
        <v>937</v>
      </c>
      <c r="AM135" s="7" t="s">
        <v>937</v>
      </c>
      <c r="AN135" s="7" t="s">
        <v>937</v>
      </c>
      <c r="AO135" s="7" t="s">
        <v>937</v>
      </c>
      <c r="AP135" s="7" t="s">
        <v>937</v>
      </c>
      <c r="AQ135" s="7" t="s">
        <v>937</v>
      </c>
      <c r="AR135" s="7" t="s">
        <v>937</v>
      </c>
      <c r="AS135" s="1" t="s">
        <v>954</v>
      </c>
      <c r="AT135" s="1" t="s">
        <v>952</v>
      </c>
      <c r="AU135" s="1" t="s">
        <v>952</v>
      </c>
      <c r="AV135" s="1" t="s">
        <v>952</v>
      </c>
      <c r="AW135" s="1" t="s">
        <v>951</v>
      </c>
      <c r="AX135" s="1" t="s">
        <v>951</v>
      </c>
      <c r="AY135" s="1" t="s">
        <v>952</v>
      </c>
      <c r="AZ135" s="1" t="s">
        <v>952</v>
      </c>
      <c r="BA135" s="1" t="s">
        <v>951</v>
      </c>
      <c r="BB135" s="1" t="s">
        <v>951</v>
      </c>
      <c r="BC135" s="1" t="s">
        <v>951</v>
      </c>
      <c r="BD135" s="1" t="s">
        <v>951</v>
      </c>
      <c r="BE135" s="1" t="s">
        <v>951</v>
      </c>
      <c r="BF135" s="1" t="s">
        <v>951</v>
      </c>
      <c r="BG135" s="1" t="s">
        <v>951</v>
      </c>
      <c r="BH135" s="1" t="s">
        <v>955</v>
      </c>
      <c r="BI135" s="1" t="s">
        <v>951</v>
      </c>
      <c r="BJ135" s="1" t="s">
        <v>951</v>
      </c>
      <c r="BK135" s="1" t="s">
        <v>952</v>
      </c>
      <c r="BL135" s="1" t="s">
        <v>955</v>
      </c>
      <c r="BM135" s="38" t="s">
        <v>349</v>
      </c>
      <c r="BN135" s="7" t="s">
        <v>965</v>
      </c>
      <c r="BO135" s="1" t="s">
        <v>24</v>
      </c>
      <c r="BP135" s="1" t="s">
        <v>31</v>
      </c>
      <c r="BQ135" s="1" t="s">
        <v>31</v>
      </c>
      <c r="BS135" s="1" t="s">
        <v>24</v>
      </c>
      <c r="BT135" s="38" t="s">
        <v>350</v>
      </c>
    </row>
    <row r="136" spans="1:72" ht="14.25" customHeight="1" x14ac:dyDescent="0.3">
      <c r="A136" s="2">
        <v>44789.517106481479</v>
      </c>
      <c r="B136" s="1" t="s">
        <v>8</v>
      </c>
      <c r="C136" s="1" t="s">
        <v>431</v>
      </c>
      <c r="D136" s="1" t="s">
        <v>434</v>
      </c>
      <c r="E136" s="1" t="s">
        <v>43</v>
      </c>
      <c r="F136" s="1" t="s">
        <v>439</v>
      </c>
      <c r="G136" s="7" t="s">
        <v>925</v>
      </c>
      <c r="H136" s="1" t="s">
        <v>449</v>
      </c>
      <c r="I136" s="1" t="s">
        <v>315</v>
      </c>
      <c r="J136" s="1" t="s">
        <v>462</v>
      </c>
      <c r="K136" s="1" t="s">
        <v>467</v>
      </c>
      <c r="L136" s="1" t="s">
        <v>473</v>
      </c>
      <c r="M136" s="1">
        <v>9</v>
      </c>
      <c r="N136" s="1">
        <v>270</v>
      </c>
      <c r="O136" s="1" t="s">
        <v>97</v>
      </c>
      <c r="P136" s="1" t="s">
        <v>117</v>
      </c>
      <c r="Q136" s="1">
        <v>3</v>
      </c>
      <c r="R136" s="1" t="s">
        <v>12</v>
      </c>
      <c r="S136" s="1" t="s">
        <v>44</v>
      </c>
      <c r="T136" s="1" t="s">
        <v>12</v>
      </c>
      <c r="U136" s="1" t="s">
        <v>12</v>
      </c>
      <c r="V136" s="1" t="s">
        <v>12</v>
      </c>
      <c r="W136" s="1" t="s">
        <v>12</v>
      </c>
      <c r="X136" s="1" t="s">
        <v>13</v>
      </c>
      <c r="Y136" s="1" t="s">
        <v>29</v>
      </c>
      <c r="Z136" s="1" t="s">
        <v>29</v>
      </c>
      <c r="AA136" s="1" t="s">
        <v>935</v>
      </c>
      <c r="AB136" s="1" t="s">
        <v>936</v>
      </c>
      <c r="AC136" s="7" t="s">
        <v>937</v>
      </c>
      <c r="AD136" s="7" t="s">
        <v>937</v>
      </c>
      <c r="AE136" s="1" t="s">
        <v>936</v>
      </c>
      <c r="AF136" s="1" t="s">
        <v>936</v>
      </c>
      <c r="AG136" s="1" t="s">
        <v>936</v>
      </c>
      <c r="AH136" s="1" t="s">
        <v>936</v>
      </c>
      <c r="AI136" s="1" t="s">
        <v>938</v>
      </c>
      <c r="AJ136" s="7" t="s">
        <v>937</v>
      </c>
      <c r="AK136" s="7" t="s">
        <v>937</v>
      </c>
      <c r="AL136" s="1" t="s">
        <v>935</v>
      </c>
      <c r="AM136" s="1" t="s">
        <v>935</v>
      </c>
      <c r="AN136" s="1" t="s">
        <v>935</v>
      </c>
      <c r="AO136" s="1" t="s">
        <v>938</v>
      </c>
      <c r="AP136" s="1" t="s">
        <v>936</v>
      </c>
      <c r="AQ136" s="1" t="s">
        <v>938</v>
      </c>
      <c r="AR136" s="7" t="s">
        <v>937</v>
      </c>
      <c r="AS136" s="1" t="s">
        <v>954</v>
      </c>
      <c r="AT136" s="1" t="s">
        <v>955</v>
      </c>
      <c r="AU136" s="1" t="s">
        <v>955</v>
      </c>
      <c r="AV136" s="1" t="s">
        <v>955</v>
      </c>
      <c r="AW136" s="1" t="s">
        <v>955</v>
      </c>
      <c r="AX136" s="1" t="s">
        <v>955</v>
      </c>
      <c r="AY136" s="1" t="s">
        <v>954</v>
      </c>
      <c r="AZ136" s="1" t="s">
        <v>954</v>
      </c>
      <c r="BA136" s="1" t="s">
        <v>955</v>
      </c>
      <c r="BB136" s="1" t="s">
        <v>952</v>
      </c>
      <c r="BC136" s="1" t="s">
        <v>954</v>
      </c>
      <c r="BD136" s="1" t="s">
        <v>955</v>
      </c>
      <c r="BE136" s="1" t="s">
        <v>951</v>
      </c>
      <c r="BF136" s="1" t="s">
        <v>953</v>
      </c>
      <c r="BG136" s="1" t="s">
        <v>953</v>
      </c>
      <c r="BH136" s="1" t="s">
        <v>953</v>
      </c>
      <c r="BI136" s="1" t="s">
        <v>953</v>
      </c>
      <c r="BJ136" s="1" t="s">
        <v>952</v>
      </c>
      <c r="BK136" s="1" t="s">
        <v>953</v>
      </c>
      <c r="BL136" s="1" t="s">
        <v>953</v>
      </c>
      <c r="BM136" s="38" t="s">
        <v>120</v>
      </c>
      <c r="BN136" s="7" t="s">
        <v>965</v>
      </c>
      <c r="BO136" s="1" t="s">
        <v>24</v>
      </c>
      <c r="BP136" s="1" t="s">
        <v>24</v>
      </c>
      <c r="BQ136" s="1" t="s">
        <v>24</v>
      </c>
      <c r="BR136" s="19" t="s">
        <v>107</v>
      </c>
      <c r="BS136" s="1" t="s">
        <v>24</v>
      </c>
      <c r="BT136" s="38" t="s">
        <v>300</v>
      </c>
    </row>
    <row r="137" spans="1:72" ht="14.25" customHeight="1" x14ac:dyDescent="0.3">
      <c r="A137" s="2">
        <v>44790.047222222223</v>
      </c>
      <c r="B137" s="1" t="s">
        <v>8</v>
      </c>
      <c r="C137" s="1" t="s">
        <v>431</v>
      </c>
      <c r="D137" s="1" t="s">
        <v>434</v>
      </c>
      <c r="E137" s="1" t="s">
        <v>9</v>
      </c>
      <c r="F137" s="1" t="s">
        <v>437</v>
      </c>
      <c r="G137" s="7" t="s">
        <v>924</v>
      </c>
      <c r="H137" s="1" t="s">
        <v>449</v>
      </c>
      <c r="I137" s="1" t="s">
        <v>352</v>
      </c>
      <c r="J137" s="1" t="s">
        <v>460</v>
      </c>
      <c r="K137" s="1" t="s">
        <v>468</v>
      </c>
      <c r="L137" s="1" t="s">
        <v>473</v>
      </c>
      <c r="M137" s="1">
        <v>1</v>
      </c>
      <c r="N137" s="1">
        <v>11</v>
      </c>
      <c r="O137" s="1" t="s">
        <v>53</v>
      </c>
      <c r="P137" s="1" t="s">
        <v>117</v>
      </c>
      <c r="Q137" s="1">
        <v>3</v>
      </c>
      <c r="R137" s="1" t="s">
        <v>13</v>
      </c>
      <c r="S137" s="1" t="s">
        <v>13</v>
      </c>
      <c r="T137" s="1" t="s">
        <v>13</v>
      </c>
      <c r="U137" s="1" t="s">
        <v>12</v>
      </c>
      <c r="V137" s="1" t="s">
        <v>29</v>
      </c>
      <c r="W137" s="1" t="s">
        <v>29</v>
      </c>
      <c r="X137" s="1" t="s">
        <v>29</v>
      </c>
      <c r="Y137" s="1" t="s">
        <v>29</v>
      </c>
      <c r="Z137" s="1" t="s">
        <v>29</v>
      </c>
      <c r="AA137" s="1" t="s">
        <v>935</v>
      </c>
      <c r="AB137" s="7" t="s">
        <v>937</v>
      </c>
      <c r="AC137" s="1" t="s">
        <v>936</v>
      </c>
      <c r="AD137" s="1" t="s">
        <v>938</v>
      </c>
      <c r="AE137" s="1" t="s">
        <v>938</v>
      </c>
      <c r="AF137" s="1" t="s">
        <v>938</v>
      </c>
      <c r="AG137" s="1" t="s">
        <v>938</v>
      </c>
      <c r="AH137" s="1" t="s">
        <v>938</v>
      </c>
      <c r="AI137" s="1" t="s">
        <v>936</v>
      </c>
      <c r="AJ137" s="7" t="s">
        <v>937</v>
      </c>
      <c r="AK137" s="1" t="s">
        <v>935</v>
      </c>
      <c r="AL137" s="1" t="s">
        <v>935</v>
      </c>
      <c r="AM137" s="1" t="s">
        <v>935</v>
      </c>
      <c r="AN137" s="1" t="s">
        <v>935</v>
      </c>
      <c r="AO137" s="1" t="s">
        <v>935</v>
      </c>
      <c r="AP137" s="1" t="s">
        <v>935</v>
      </c>
      <c r="AQ137" s="1" t="s">
        <v>935</v>
      </c>
      <c r="AR137" s="1" t="s">
        <v>935</v>
      </c>
      <c r="AS137" s="1" t="s">
        <v>952</v>
      </c>
      <c r="AT137" s="1" t="s">
        <v>952</v>
      </c>
      <c r="AU137" s="1" t="s">
        <v>952</v>
      </c>
      <c r="AV137" s="1" t="s">
        <v>952</v>
      </c>
      <c r="AW137" s="1" t="s">
        <v>955</v>
      </c>
      <c r="AX137" s="1" t="s">
        <v>955</v>
      </c>
      <c r="AY137" s="1" t="s">
        <v>952</v>
      </c>
      <c r="AZ137" s="1" t="s">
        <v>952</v>
      </c>
      <c r="BA137" s="1" t="s">
        <v>952</v>
      </c>
      <c r="BB137" s="1" t="s">
        <v>952</v>
      </c>
      <c r="BC137" s="1" t="s">
        <v>954</v>
      </c>
      <c r="BD137" s="1" t="s">
        <v>954</v>
      </c>
      <c r="BE137" s="1" t="s">
        <v>953</v>
      </c>
      <c r="BF137" s="1" t="s">
        <v>954</v>
      </c>
      <c r="BG137" s="1" t="s">
        <v>955</v>
      </c>
      <c r="BH137" s="1" t="s">
        <v>955</v>
      </c>
      <c r="BI137" s="1" t="s">
        <v>955</v>
      </c>
      <c r="BJ137" s="1" t="s">
        <v>955</v>
      </c>
      <c r="BK137" s="1" t="s">
        <v>955</v>
      </c>
      <c r="BL137" s="1" t="s">
        <v>955</v>
      </c>
      <c r="BM137" s="38" t="s">
        <v>59</v>
      </c>
      <c r="BN137" s="7" t="s">
        <v>965</v>
      </c>
      <c r="BO137" s="1" t="s">
        <v>31</v>
      </c>
      <c r="BP137" s="1" t="s">
        <v>31</v>
      </c>
      <c r="BQ137" s="1" t="s">
        <v>24</v>
      </c>
      <c r="BS137" s="1" t="s">
        <v>31</v>
      </c>
      <c r="BT137" s="38" t="s">
        <v>71</v>
      </c>
    </row>
    <row r="138" spans="1:72" ht="14.25" customHeight="1" x14ac:dyDescent="0.3">
      <c r="A138" s="2">
        <v>44790.049722222226</v>
      </c>
      <c r="B138" s="1" t="s">
        <v>8</v>
      </c>
      <c r="C138" s="1" t="s">
        <v>431</v>
      </c>
      <c r="D138" s="1" t="s">
        <v>433</v>
      </c>
      <c r="E138" s="1" t="s">
        <v>77</v>
      </c>
      <c r="F138" s="1" t="s">
        <v>437</v>
      </c>
      <c r="G138" s="7" t="s">
        <v>924</v>
      </c>
      <c r="H138" s="1" t="s">
        <v>449</v>
      </c>
      <c r="I138" s="1" t="s">
        <v>353</v>
      </c>
      <c r="J138" s="1" t="s">
        <v>460</v>
      </c>
      <c r="K138" s="1" t="s">
        <v>468</v>
      </c>
      <c r="L138" s="1" t="s">
        <v>473</v>
      </c>
      <c r="M138" s="1">
        <v>1</v>
      </c>
      <c r="N138" s="1">
        <v>26</v>
      </c>
      <c r="O138" s="1" t="s">
        <v>53</v>
      </c>
      <c r="P138" s="1" t="s">
        <v>117</v>
      </c>
      <c r="Q138" s="1">
        <v>4</v>
      </c>
      <c r="R138" s="1" t="s">
        <v>13</v>
      </c>
      <c r="S138" s="1" t="s">
        <v>13</v>
      </c>
      <c r="T138" s="1" t="s">
        <v>13</v>
      </c>
      <c r="U138" s="1" t="s">
        <v>39</v>
      </c>
      <c r="V138" s="1" t="s">
        <v>13</v>
      </c>
      <c r="W138" s="1" t="s">
        <v>13</v>
      </c>
      <c r="X138" s="1" t="s">
        <v>13</v>
      </c>
      <c r="Y138" s="1" t="s">
        <v>13</v>
      </c>
      <c r="Z138" s="1" t="s">
        <v>13</v>
      </c>
      <c r="AA138" s="1" t="s">
        <v>935</v>
      </c>
      <c r="AB138" s="7" t="s">
        <v>937</v>
      </c>
      <c r="AC138" s="1" t="s">
        <v>936</v>
      </c>
      <c r="AD138" s="1" t="s">
        <v>935</v>
      </c>
      <c r="AE138" s="1" t="s">
        <v>936</v>
      </c>
      <c r="AF138" s="1" t="s">
        <v>936</v>
      </c>
      <c r="AG138" s="7" t="s">
        <v>937</v>
      </c>
      <c r="AH138" s="1" t="s">
        <v>936</v>
      </c>
      <c r="AI138" s="1" t="s">
        <v>936</v>
      </c>
      <c r="AJ138" s="1" t="s">
        <v>936</v>
      </c>
      <c r="AK138" s="1" t="s">
        <v>935</v>
      </c>
      <c r="AL138" s="1" t="s">
        <v>935</v>
      </c>
      <c r="AM138" s="1" t="s">
        <v>935</v>
      </c>
      <c r="AN138" s="1" t="s">
        <v>935</v>
      </c>
      <c r="AO138" s="1" t="s">
        <v>936</v>
      </c>
      <c r="AP138" s="1" t="s">
        <v>936</v>
      </c>
      <c r="AQ138" s="7" t="s">
        <v>937</v>
      </c>
      <c r="AR138" s="1" t="s">
        <v>935</v>
      </c>
      <c r="AS138" s="1" t="s">
        <v>954</v>
      </c>
      <c r="AT138" s="1" t="s">
        <v>953</v>
      </c>
      <c r="AU138" s="1" t="s">
        <v>953</v>
      </c>
      <c r="AV138" s="1" t="s">
        <v>953</v>
      </c>
      <c r="AW138" s="1" t="s">
        <v>954</v>
      </c>
      <c r="AX138" s="1" t="s">
        <v>953</v>
      </c>
      <c r="AY138" s="1" t="s">
        <v>952</v>
      </c>
      <c r="AZ138" s="1" t="s">
        <v>952</v>
      </c>
      <c r="BA138" s="1" t="s">
        <v>954</v>
      </c>
      <c r="BB138" s="1" t="s">
        <v>954</v>
      </c>
      <c r="BC138" s="1" t="s">
        <v>954</v>
      </c>
      <c r="BD138" s="1" t="s">
        <v>954</v>
      </c>
      <c r="BE138" s="1" t="s">
        <v>954</v>
      </c>
      <c r="BF138" s="1" t="s">
        <v>953</v>
      </c>
      <c r="BG138" s="1" t="s">
        <v>955</v>
      </c>
      <c r="BH138" s="1" t="s">
        <v>953</v>
      </c>
      <c r="BI138" s="1" t="s">
        <v>954</v>
      </c>
      <c r="BJ138" s="1" t="s">
        <v>953</v>
      </c>
      <c r="BK138" s="1" t="s">
        <v>954</v>
      </c>
      <c r="BL138" s="1" t="s">
        <v>954</v>
      </c>
      <c r="BM138" s="38" t="s">
        <v>87</v>
      </c>
      <c r="BN138" s="7" t="s">
        <v>965</v>
      </c>
      <c r="BO138" s="1" t="s">
        <v>24</v>
      </c>
      <c r="BP138" s="1" t="s">
        <v>24</v>
      </c>
      <c r="BQ138" s="1" t="s">
        <v>24</v>
      </c>
      <c r="BS138" s="1" t="s">
        <v>31</v>
      </c>
      <c r="BT138" s="38" t="s">
        <v>354</v>
      </c>
    </row>
    <row r="139" spans="1:72" ht="14.25" customHeight="1" x14ac:dyDescent="0.3">
      <c r="A139" s="2">
        <v>44790.052106481482</v>
      </c>
      <c r="B139" s="1" t="s">
        <v>8</v>
      </c>
      <c r="C139" s="1" t="s">
        <v>431</v>
      </c>
      <c r="D139" s="1" t="s">
        <v>433</v>
      </c>
      <c r="E139" s="1" t="s">
        <v>72</v>
      </c>
      <c r="F139" s="1" t="s">
        <v>439</v>
      </c>
      <c r="G139" s="7" t="s">
        <v>926</v>
      </c>
      <c r="H139" s="1" t="s">
        <v>449</v>
      </c>
      <c r="I139" s="1" t="s">
        <v>357</v>
      </c>
      <c r="J139" s="1" t="s">
        <v>460</v>
      </c>
      <c r="K139" s="1" t="s">
        <v>468</v>
      </c>
      <c r="L139" s="1" t="s">
        <v>473</v>
      </c>
      <c r="M139" s="1">
        <v>1</v>
      </c>
      <c r="N139" s="1">
        <v>15</v>
      </c>
      <c r="O139" s="1" t="s">
        <v>11</v>
      </c>
      <c r="P139" s="1" t="s">
        <v>117</v>
      </c>
      <c r="Q139" s="1">
        <v>4</v>
      </c>
      <c r="R139" s="1" t="s">
        <v>44</v>
      </c>
      <c r="S139" s="1" t="s">
        <v>44</v>
      </c>
      <c r="T139" s="1" t="s">
        <v>44</v>
      </c>
      <c r="U139" s="1" t="s">
        <v>44</v>
      </c>
      <c r="V139" s="1" t="s">
        <v>12</v>
      </c>
      <c r="W139" s="1" t="s">
        <v>29</v>
      </c>
      <c r="X139" s="1" t="s">
        <v>12</v>
      </c>
      <c r="Y139" s="1" t="s">
        <v>12</v>
      </c>
      <c r="Z139" s="1" t="s">
        <v>12</v>
      </c>
      <c r="AA139" s="1" t="s">
        <v>935</v>
      </c>
      <c r="AB139" s="1" t="s">
        <v>936</v>
      </c>
      <c r="AC139" s="7" t="s">
        <v>937</v>
      </c>
      <c r="AD139" s="1" t="s">
        <v>935</v>
      </c>
      <c r="AE139" s="1" t="s">
        <v>936</v>
      </c>
      <c r="AF139" s="1" t="s">
        <v>936</v>
      </c>
      <c r="AG139" s="1" t="s">
        <v>936</v>
      </c>
      <c r="AH139" s="1" t="s">
        <v>936</v>
      </c>
      <c r="AI139" s="1" t="s">
        <v>936</v>
      </c>
      <c r="AJ139" s="7" t="s">
        <v>937</v>
      </c>
      <c r="AK139" s="1" t="s">
        <v>936</v>
      </c>
      <c r="AL139" s="1" t="s">
        <v>935</v>
      </c>
      <c r="AM139" s="1" t="s">
        <v>935</v>
      </c>
      <c r="AN139" s="1" t="s">
        <v>935</v>
      </c>
      <c r="AO139" s="1" t="s">
        <v>936</v>
      </c>
      <c r="AP139" s="1" t="s">
        <v>936</v>
      </c>
      <c r="AQ139" s="1" t="s">
        <v>936</v>
      </c>
      <c r="AR139" s="1" t="s">
        <v>935</v>
      </c>
      <c r="AS139" s="1" t="s">
        <v>952</v>
      </c>
      <c r="AT139" s="1" t="s">
        <v>952</v>
      </c>
      <c r="AU139" s="1" t="s">
        <v>952</v>
      </c>
      <c r="AV139" s="1" t="s">
        <v>952</v>
      </c>
      <c r="AW139" s="1" t="s">
        <v>952</v>
      </c>
      <c r="AX139" s="1" t="s">
        <v>952</v>
      </c>
      <c r="AY139" s="1" t="s">
        <v>952</v>
      </c>
      <c r="AZ139" s="1" t="s">
        <v>952</v>
      </c>
      <c r="BA139" s="1" t="s">
        <v>952</v>
      </c>
      <c r="BB139" s="1" t="s">
        <v>952</v>
      </c>
      <c r="BC139" s="1" t="s">
        <v>954</v>
      </c>
      <c r="BD139" s="1" t="s">
        <v>954</v>
      </c>
      <c r="BE139" s="1" t="s">
        <v>951</v>
      </c>
      <c r="BF139" s="1" t="s">
        <v>952</v>
      </c>
      <c r="BG139" s="1" t="s">
        <v>952</v>
      </c>
      <c r="BH139" s="1" t="s">
        <v>952</v>
      </c>
      <c r="BI139" s="1" t="s">
        <v>952</v>
      </c>
      <c r="BJ139" s="1" t="s">
        <v>952</v>
      </c>
      <c r="BK139" s="1" t="s">
        <v>952</v>
      </c>
      <c r="BL139" s="1" t="s">
        <v>952</v>
      </c>
      <c r="BM139" s="38" t="s">
        <v>341</v>
      </c>
      <c r="BN139" s="7" t="s">
        <v>965</v>
      </c>
      <c r="BO139" s="1" t="s">
        <v>24</v>
      </c>
      <c r="BP139" s="1" t="s">
        <v>31</v>
      </c>
      <c r="BQ139" s="1" t="s">
        <v>24</v>
      </c>
      <c r="BR139" s="19" t="s">
        <v>41</v>
      </c>
      <c r="BS139" s="1" t="s">
        <v>24</v>
      </c>
      <c r="BT139" s="38" t="s">
        <v>85</v>
      </c>
    </row>
    <row r="140" spans="1:72" ht="14.25" customHeight="1" x14ac:dyDescent="0.3">
      <c r="A140" s="2">
        <v>44790.060150462959</v>
      </c>
      <c r="B140" s="1" t="s">
        <v>8</v>
      </c>
      <c r="C140" s="1" t="s">
        <v>431</v>
      </c>
      <c r="D140" s="1" t="s">
        <v>433</v>
      </c>
      <c r="E140" s="1" t="s">
        <v>72</v>
      </c>
      <c r="F140" s="1" t="s">
        <v>437</v>
      </c>
      <c r="G140" s="7" t="s">
        <v>928</v>
      </c>
      <c r="H140" s="1" t="s">
        <v>449</v>
      </c>
      <c r="I140" s="1" t="s">
        <v>355</v>
      </c>
      <c r="J140" s="1" t="s">
        <v>460</v>
      </c>
      <c r="K140" s="1" t="s">
        <v>468</v>
      </c>
      <c r="L140" s="1" t="s">
        <v>473</v>
      </c>
      <c r="M140" s="1">
        <v>1</v>
      </c>
      <c r="N140" s="1">
        <v>16</v>
      </c>
      <c r="O140" s="1" t="s">
        <v>11</v>
      </c>
      <c r="P140" s="1" t="s">
        <v>117</v>
      </c>
      <c r="Q140" s="1">
        <v>3</v>
      </c>
      <c r="R140" s="1" t="s">
        <v>13</v>
      </c>
      <c r="S140" s="1" t="s">
        <v>13</v>
      </c>
      <c r="T140" s="1" t="s">
        <v>44</v>
      </c>
      <c r="U140" s="1" t="s">
        <v>13</v>
      </c>
      <c r="V140" s="1" t="s">
        <v>12</v>
      </c>
      <c r="W140" s="1" t="s">
        <v>29</v>
      </c>
      <c r="X140" s="1" t="s">
        <v>12</v>
      </c>
      <c r="Y140" s="1" t="s">
        <v>12</v>
      </c>
      <c r="Z140" s="1" t="s">
        <v>39</v>
      </c>
      <c r="AA140" s="1" t="s">
        <v>935</v>
      </c>
      <c r="AB140" s="1" t="s">
        <v>936</v>
      </c>
      <c r="AC140" s="1" t="s">
        <v>936</v>
      </c>
      <c r="AD140" s="1" t="s">
        <v>938</v>
      </c>
      <c r="AE140" s="1" t="s">
        <v>936</v>
      </c>
      <c r="AF140" s="1" t="s">
        <v>936</v>
      </c>
      <c r="AG140" s="1" t="s">
        <v>936</v>
      </c>
      <c r="AH140" s="1" t="s">
        <v>936</v>
      </c>
      <c r="AI140" s="1" t="s">
        <v>938</v>
      </c>
      <c r="AJ140" s="1" t="s">
        <v>936</v>
      </c>
      <c r="AK140" s="1" t="s">
        <v>935</v>
      </c>
      <c r="AL140" s="1" t="s">
        <v>935</v>
      </c>
      <c r="AM140" s="1" t="s">
        <v>935</v>
      </c>
      <c r="AN140" s="1" t="s">
        <v>935</v>
      </c>
      <c r="AO140" s="1" t="s">
        <v>938</v>
      </c>
      <c r="AP140" s="1" t="s">
        <v>936</v>
      </c>
      <c r="AQ140" s="1" t="s">
        <v>936</v>
      </c>
      <c r="AR140" s="1" t="s">
        <v>935</v>
      </c>
      <c r="AS140" s="1" t="s">
        <v>955</v>
      </c>
      <c r="AT140" s="1" t="s">
        <v>953</v>
      </c>
      <c r="AU140" s="1" t="s">
        <v>954</v>
      </c>
      <c r="AV140" s="1" t="s">
        <v>953</v>
      </c>
      <c r="AW140" s="1" t="s">
        <v>955</v>
      </c>
      <c r="AX140" s="1" t="s">
        <v>955</v>
      </c>
      <c r="AY140" s="1" t="s">
        <v>953</v>
      </c>
      <c r="AZ140" s="1" t="s">
        <v>953</v>
      </c>
      <c r="BA140" s="1" t="s">
        <v>953</v>
      </c>
      <c r="BB140" s="1" t="s">
        <v>953</v>
      </c>
      <c r="BC140" s="1" t="s">
        <v>954</v>
      </c>
      <c r="BD140" s="1" t="s">
        <v>954</v>
      </c>
      <c r="BE140" s="1" t="s">
        <v>951</v>
      </c>
      <c r="BF140" s="1" t="s">
        <v>952</v>
      </c>
      <c r="BG140" s="1" t="s">
        <v>952</v>
      </c>
      <c r="BH140" s="1" t="s">
        <v>952</v>
      </c>
      <c r="BI140" s="1" t="s">
        <v>953</v>
      </c>
      <c r="BJ140" s="1" t="s">
        <v>953</v>
      </c>
      <c r="BK140" s="1" t="s">
        <v>953</v>
      </c>
      <c r="BL140" s="1" t="s">
        <v>953</v>
      </c>
      <c r="BM140" s="38" t="s">
        <v>106</v>
      </c>
      <c r="BN140" s="7" t="s">
        <v>965</v>
      </c>
      <c r="BO140" s="1" t="s">
        <v>24</v>
      </c>
      <c r="BP140" s="1" t="s">
        <v>24</v>
      </c>
      <c r="BQ140" s="1" t="s">
        <v>24</v>
      </c>
      <c r="BR140" s="19" t="s">
        <v>125</v>
      </c>
      <c r="BS140" s="1" t="s">
        <v>24</v>
      </c>
      <c r="BT140" s="38" t="s">
        <v>359</v>
      </c>
    </row>
    <row r="141" spans="1:72" ht="14.25" customHeight="1" x14ac:dyDescent="0.3">
      <c r="A141" s="2">
        <v>44790.175578703704</v>
      </c>
      <c r="B141" s="1" t="s">
        <v>8</v>
      </c>
      <c r="C141" s="1" t="s">
        <v>431</v>
      </c>
      <c r="D141" s="1" t="s">
        <v>432</v>
      </c>
      <c r="E141" s="1" t="s">
        <v>72</v>
      </c>
      <c r="F141" s="1" t="s">
        <v>438</v>
      </c>
      <c r="G141" s="7" t="s">
        <v>926</v>
      </c>
      <c r="H141" s="1" t="s">
        <v>446</v>
      </c>
      <c r="I141" s="1" t="s">
        <v>366</v>
      </c>
      <c r="J141" s="1" t="s">
        <v>459</v>
      </c>
      <c r="K141" s="1" t="s">
        <v>469</v>
      </c>
      <c r="L141" s="1" t="s">
        <v>473</v>
      </c>
      <c r="M141" s="1">
        <v>1</v>
      </c>
      <c r="N141" s="1">
        <v>25</v>
      </c>
      <c r="O141" s="1" t="s">
        <v>34</v>
      </c>
      <c r="P141" s="1" t="s">
        <v>117</v>
      </c>
      <c r="Q141" s="1">
        <v>4</v>
      </c>
      <c r="R141" s="1" t="s">
        <v>13</v>
      </c>
      <c r="S141" s="1" t="s">
        <v>13</v>
      </c>
      <c r="T141" s="1" t="s">
        <v>13</v>
      </c>
      <c r="U141" s="1" t="s">
        <v>13</v>
      </c>
      <c r="V141" s="1" t="s">
        <v>12</v>
      </c>
      <c r="W141" s="1" t="s">
        <v>12</v>
      </c>
      <c r="X141" s="1" t="s">
        <v>13</v>
      </c>
      <c r="Y141" s="1" t="s">
        <v>13</v>
      </c>
      <c r="Z141" s="1" t="s">
        <v>12</v>
      </c>
      <c r="AA141" s="1" t="s">
        <v>936</v>
      </c>
      <c r="AB141" s="1" t="s">
        <v>936</v>
      </c>
      <c r="AC141" s="1" t="s">
        <v>936</v>
      </c>
      <c r="AD141" s="1" t="s">
        <v>936</v>
      </c>
      <c r="AE141" s="1" t="s">
        <v>936</v>
      </c>
      <c r="AF141" s="1" t="s">
        <v>936</v>
      </c>
      <c r="AG141" s="1" t="s">
        <v>936</v>
      </c>
      <c r="AH141" s="1" t="s">
        <v>936</v>
      </c>
      <c r="AI141" s="1" t="s">
        <v>938</v>
      </c>
      <c r="AJ141" s="7" t="s">
        <v>937</v>
      </c>
      <c r="AK141" s="1" t="s">
        <v>936</v>
      </c>
      <c r="AL141" s="1" t="s">
        <v>936</v>
      </c>
      <c r="AM141" s="1" t="s">
        <v>935</v>
      </c>
      <c r="AN141" s="1" t="s">
        <v>935</v>
      </c>
      <c r="AO141" s="7" t="s">
        <v>937</v>
      </c>
      <c r="AP141" s="1" t="s">
        <v>936</v>
      </c>
      <c r="AQ141" s="7" t="s">
        <v>937</v>
      </c>
      <c r="AR141" s="1" t="s">
        <v>936</v>
      </c>
      <c r="AS141" s="1" t="s">
        <v>952</v>
      </c>
      <c r="AT141" s="1" t="s">
        <v>952</v>
      </c>
      <c r="AU141" s="1" t="s">
        <v>952</v>
      </c>
      <c r="AV141" s="1" t="s">
        <v>952</v>
      </c>
      <c r="AW141" s="1" t="s">
        <v>952</v>
      </c>
      <c r="AX141" s="1" t="s">
        <v>952</v>
      </c>
      <c r="AY141" s="1" t="s">
        <v>952</v>
      </c>
      <c r="AZ141" s="1" t="s">
        <v>952</v>
      </c>
      <c r="BA141" s="1" t="s">
        <v>952</v>
      </c>
      <c r="BB141" s="1" t="s">
        <v>953</v>
      </c>
      <c r="BC141" s="1" t="s">
        <v>955</v>
      </c>
      <c r="BD141" s="1" t="s">
        <v>954</v>
      </c>
      <c r="BE141" s="1" t="s">
        <v>953</v>
      </c>
      <c r="BF141" s="1" t="s">
        <v>952</v>
      </c>
      <c r="BG141" s="1" t="s">
        <v>952</v>
      </c>
      <c r="BH141" s="1" t="s">
        <v>952</v>
      </c>
      <c r="BI141" s="1" t="s">
        <v>955</v>
      </c>
      <c r="BJ141" s="1" t="s">
        <v>952</v>
      </c>
      <c r="BK141" s="1" t="s">
        <v>954</v>
      </c>
      <c r="BL141" s="1" t="s">
        <v>953</v>
      </c>
      <c r="BM141" s="38" t="s">
        <v>84</v>
      </c>
      <c r="BN141" s="7" t="s">
        <v>965</v>
      </c>
      <c r="BO141" s="1" t="s">
        <v>31</v>
      </c>
      <c r="BP141" s="1" t="s">
        <v>31</v>
      </c>
      <c r="BQ141" s="1" t="s">
        <v>24</v>
      </c>
      <c r="BR141" s="19" t="s">
        <v>41</v>
      </c>
      <c r="BS141" s="1" t="s">
        <v>31</v>
      </c>
      <c r="BT141" s="38" t="s">
        <v>215</v>
      </c>
    </row>
    <row r="142" spans="1:72" ht="14.25" customHeight="1" x14ac:dyDescent="0.3">
      <c r="A142" s="2">
        <v>44790.182604166665</v>
      </c>
      <c r="B142" s="1" t="s">
        <v>8</v>
      </c>
      <c r="C142" s="1" t="s">
        <v>435</v>
      </c>
      <c r="D142" s="1" t="s">
        <v>432</v>
      </c>
      <c r="E142" s="1" t="s">
        <v>72</v>
      </c>
      <c r="F142" s="1" t="s">
        <v>439</v>
      </c>
      <c r="G142" s="7" t="s">
        <v>925</v>
      </c>
      <c r="H142" s="1" t="s">
        <v>458</v>
      </c>
      <c r="I142" s="1" t="s">
        <v>367</v>
      </c>
      <c r="J142" s="1" t="s">
        <v>462</v>
      </c>
      <c r="K142" s="1" t="s">
        <v>469</v>
      </c>
      <c r="L142" s="1" t="s">
        <v>473</v>
      </c>
      <c r="M142" s="1">
        <v>9</v>
      </c>
      <c r="N142" s="1">
        <v>350</v>
      </c>
      <c r="O142" s="1" t="s">
        <v>368</v>
      </c>
      <c r="P142" s="1" t="s">
        <v>203</v>
      </c>
      <c r="Q142" s="1">
        <v>3</v>
      </c>
      <c r="R142" s="1" t="s">
        <v>13</v>
      </c>
      <c r="S142" s="1" t="s">
        <v>39</v>
      </c>
      <c r="T142" s="1" t="s">
        <v>29</v>
      </c>
      <c r="U142" s="1" t="s">
        <v>12</v>
      </c>
      <c r="V142" s="1" t="s">
        <v>29</v>
      </c>
      <c r="W142" s="1" t="s">
        <v>29</v>
      </c>
      <c r="X142" s="1" t="s">
        <v>29</v>
      </c>
      <c r="Y142" s="1" t="s">
        <v>12</v>
      </c>
      <c r="Z142" s="1" t="s">
        <v>29</v>
      </c>
      <c r="AA142" s="1" t="s">
        <v>935</v>
      </c>
      <c r="AB142" s="1" t="s">
        <v>936</v>
      </c>
      <c r="AC142" s="1" t="s">
        <v>936</v>
      </c>
      <c r="AD142" s="1" t="s">
        <v>936</v>
      </c>
      <c r="AE142" s="1" t="s">
        <v>938</v>
      </c>
      <c r="AF142" s="1" t="s">
        <v>936</v>
      </c>
      <c r="AG142" s="1" t="s">
        <v>936</v>
      </c>
      <c r="AH142" s="1" t="s">
        <v>936</v>
      </c>
      <c r="AI142" s="1" t="s">
        <v>938</v>
      </c>
      <c r="AJ142" s="1" t="s">
        <v>938</v>
      </c>
      <c r="AK142" s="1" t="s">
        <v>938</v>
      </c>
      <c r="AL142" s="1" t="s">
        <v>938</v>
      </c>
      <c r="AM142" s="1" t="s">
        <v>936</v>
      </c>
      <c r="AN142" s="1" t="s">
        <v>935</v>
      </c>
      <c r="AO142" s="1" t="s">
        <v>938</v>
      </c>
      <c r="AP142" s="1" t="s">
        <v>938</v>
      </c>
      <c r="AQ142" s="1" t="s">
        <v>938</v>
      </c>
      <c r="AR142" s="1" t="s">
        <v>938</v>
      </c>
      <c r="AS142" s="1" t="s">
        <v>955</v>
      </c>
      <c r="AT142" s="1" t="s">
        <v>955</v>
      </c>
      <c r="AU142" s="1" t="s">
        <v>955</v>
      </c>
      <c r="AV142" s="1" t="s">
        <v>955</v>
      </c>
      <c r="AW142" s="1" t="s">
        <v>955</v>
      </c>
      <c r="AX142" s="1" t="s">
        <v>955</v>
      </c>
      <c r="AY142" s="1" t="s">
        <v>955</v>
      </c>
      <c r="AZ142" s="1" t="s">
        <v>955</v>
      </c>
      <c r="BA142" s="1" t="s">
        <v>955</v>
      </c>
      <c r="BB142" s="1" t="s">
        <v>955</v>
      </c>
      <c r="BC142" s="1" t="s">
        <v>955</v>
      </c>
      <c r="BD142" s="1" t="s">
        <v>955</v>
      </c>
      <c r="BE142" s="1" t="s">
        <v>955</v>
      </c>
      <c r="BF142" s="1" t="s">
        <v>955</v>
      </c>
      <c r="BG142" s="1" t="s">
        <v>954</v>
      </c>
      <c r="BH142" s="1" t="s">
        <v>955</v>
      </c>
      <c r="BI142" s="1" t="s">
        <v>955</v>
      </c>
      <c r="BJ142" s="1" t="s">
        <v>955</v>
      </c>
      <c r="BK142" s="1" t="s">
        <v>955</v>
      </c>
      <c r="BL142" s="1" t="s">
        <v>955</v>
      </c>
      <c r="BM142" s="38" t="s">
        <v>59</v>
      </c>
      <c r="BN142" s="7" t="s">
        <v>965</v>
      </c>
      <c r="BO142" s="1" t="s">
        <v>24</v>
      </c>
      <c r="BP142" s="1" t="s">
        <v>24</v>
      </c>
      <c r="BQ142" s="1" t="s">
        <v>24</v>
      </c>
      <c r="BR142" s="19" t="s">
        <v>369</v>
      </c>
      <c r="BS142" s="1" t="s">
        <v>24</v>
      </c>
      <c r="BT142" s="38" t="s">
        <v>264</v>
      </c>
    </row>
    <row r="143" spans="1:72" ht="14.25" customHeight="1" x14ac:dyDescent="0.3">
      <c r="A143" s="2">
        <v>44790.272592592592</v>
      </c>
      <c r="B143" s="1" t="s">
        <v>8</v>
      </c>
      <c r="C143" s="1" t="s">
        <v>431</v>
      </c>
      <c r="D143" s="1" t="s">
        <v>433</v>
      </c>
      <c r="E143" s="1" t="s">
        <v>72</v>
      </c>
      <c r="F143" s="1" t="s">
        <v>437</v>
      </c>
      <c r="G143" s="7" t="s">
        <v>926</v>
      </c>
      <c r="H143" s="1" t="s">
        <v>446</v>
      </c>
      <c r="I143" s="1" t="s">
        <v>316</v>
      </c>
      <c r="J143" s="1" t="s">
        <v>459</v>
      </c>
      <c r="K143" s="1" t="s">
        <v>467</v>
      </c>
      <c r="L143" s="1" t="s">
        <v>473</v>
      </c>
      <c r="M143" s="1">
        <v>1</v>
      </c>
      <c r="N143" s="1">
        <v>26</v>
      </c>
      <c r="O143" s="1" t="s">
        <v>53</v>
      </c>
      <c r="P143" s="1" t="s">
        <v>117</v>
      </c>
      <c r="Q143" s="1">
        <v>3</v>
      </c>
      <c r="R143" s="1" t="s">
        <v>12</v>
      </c>
      <c r="S143" s="1" t="s">
        <v>39</v>
      </c>
      <c r="T143" s="1" t="s">
        <v>39</v>
      </c>
      <c r="U143" s="1" t="s">
        <v>12</v>
      </c>
      <c r="V143" s="1" t="s">
        <v>12</v>
      </c>
      <c r="W143" s="1" t="s">
        <v>12</v>
      </c>
      <c r="X143" s="1" t="s">
        <v>39</v>
      </c>
      <c r="Y143" s="1" t="s">
        <v>12</v>
      </c>
      <c r="Z143" s="1" t="s">
        <v>39</v>
      </c>
      <c r="AA143" s="7" t="s">
        <v>937</v>
      </c>
      <c r="AB143" s="7" t="s">
        <v>937</v>
      </c>
      <c r="AC143" s="1" t="s">
        <v>936</v>
      </c>
      <c r="AD143" s="1" t="s">
        <v>936</v>
      </c>
      <c r="AE143" s="1" t="s">
        <v>936</v>
      </c>
      <c r="AF143" s="7" t="s">
        <v>937</v>
      </c>
      <c r="AG143" s="7" t="s">
        <v>937</v>
      </c>
      <c r="AH143" s="1" t="s">
        <v>936</v>
      </c>
      <c r="AI143" s="1" t="s">
        <v>936</v>
      </c>
      <c r="AJ143" s="7" t="s">
        <v>937</v>
      </c>
      <c r="AK143" s="1" t="s">
        <v>936</v>
      </c>
      <c r="AL143" s="1" t="s">
        <v>938</v>
      </c>
      <c r="AM143" s="1" t="s">
        <v>938</v>
      </c>
      <c r="AN143" s="7" t="s">
        <v>937</v>
      </c>
      <c r="AO143" s="7" t="s">
        <v>937</v>
      </c>
      <c r="AP143" s="1" t="s">
        <v>936</v>
      </c>
      <c r="AQ143" s="1" t="s">
        <v>936</v>
      </c>
      <c r="AR143" s="7" t="s">
        <v>937</v>
      </c>
      <c r="AS143" s="1" t="s">
        <v>952</v>
      </c>
      <c r="AT143" s="1" t="s">
        <v>952</v>
      </c>
      <c r="AU143" s="1" t="s">
        <v>952</v>
      </c>
      <c r="AV143" s="1" t="s">
        <v>953</v>
      </c>
      <c r="AW143" s="1" t="s">
        <v>954</v>
      </c>
      <c r="AX143" s="1" t="s">
        <v>951</v>
      </c>
      <c r="AY143" s="1" t="s">
        <v>951</v>
      </c>
      <c r="AZ143" s="1" t="s">
        <v>951</v>
      </c>
      <c r="BA143" s="1" t="s">
        <v>951</v>
      </c>
      <c r="BB143" s="1" t="s">
        <v>951</v>
      </c>
      <c r="BC143" s="1" t="s">
        <v>954</v>
      </c>
      <c r="BD143" s="1" t="s">
        <v>955</v>
      </c>
      <c r="BE143" s="1" t="s">
        <v>951</v>
      </c>
      <c r="BF143" s="1" t="s">
        <v>951</v>
      </c>
      <c r="BG143" s="1" t="s">
        <v>952</v>
      </c>
      <c r="BH143" s="1" t="s">
        <v>953</v>
      </c>
      <c r="BI143" s="1" t="s">
        <v>951</v>
      </c>
      <c r="BJ143" s="1" t="s">
        <v>951</v>
      </c>
      <c r="BK143" s="1" t="s">
        <v>952</v>
      </c>
      <c r="BL143" s="1" t="s">
        <v>955</v>
      </c>
      <c r="BM143" s="38" t="s">
        <v>93</v>
      </c>
      <c r="BN143" s="7" t="s">
        <v>965</v>
      </c>
      <c r="BO143" s="1" t="s">
        <v>24</v>
      </c>
      <c r="BP143" s="1" t="s">
        <v>24</v>
      </c>
      <c r="BQ143" s="1" t="s">
        <v>24</v>
      </c>
      <c r="BR143" s="19" t="s">
        <v>41</v>
      </c>
      <c r="BS143" s="1" t="s">
        <v>24</v>
      </c>
      <c r="BT143" s="38" t="s">
        <v>71</v>
      </c>
    </row>
    <row r="144" spans="1:72" ht="14.25" customHeight="1" x14ac:dyDescent="0.3">
      <c r="A144" s="2">
        <v>44790.302511574075</v>
      </c>
      <c r="B144" s="1" t="s">
        <v>8</v>
      </c>
      <c r="C144" s="1" t="s">
        <v>431</v>
      </c>
      <c r="D144" s="1" t="s">
        <v>433</v>
      </c>
      <c r="E144" s="1" t="s">
        <v>72</v>
      </c>
      <c r="F144" s="1" t="s">
        <v>439</v>
      </c>
      <c r="G144" s="7" t="s">
        <v>925</v>
      </c>
      <c r="H144" s="1" t="s">
        <v>446</v>
      </c>
      <c r="I144" s="1" t="s">
        <v>319</v>
      </c>
      <c r="J144" s="1" t="s">
        <v>462</v>
      </c>
      <c r="K144" s="1" t="s">
        <v>467</v>
      </c>
      <c r="L144" s="1" t="s">
        <v>473</v>
      </c>
      <c r="M144" s="1">
        <v>5</v>
      </c>
      <c r="N144" s="1">
        <v>170</v>
      </c>
      <c r="O144" s="1" t="s">
        <v>285</v>
      </c>
      <c r="P144" s="1" t="s">
        <v>117</v>
      </c>
      <c r="Q144" s="1">
        <v>1</v>
      </c>
      <c r="R144" s="1" t="s">
        <v>29</v>
      </c>
      <c r="S144" s="1" t="s">
        <v>12</v>
      </c>
      <c r="T144" s="1" t="s">
        <v>12</v>
      </c>
      <c r="U144" s="1" t="s">
        <v>12</v>
      </c>
      <c r="V144" s="1" t="s">
        <v>29</v>
      </c>
      <c r="W144" s="1" t="s">
        <v>29</v>
      </c>
      <c r="X144" s="1" t="s">
        <v>39</v>
      </c>
      <c r="Y144" s="1" t="s">
        <v>12</v>
      </c>
      <c r="Z144" s="1" t="s">
        <v>39</v>
      </c>
      <c r="AA144" s="1" t="s">
        <v>935</v>
      </c>
      <c r="AB144" s="1" t="s">
        <v>936</v>
      </c>
      <c r="AC144" s="1" t="s">
        <v>938</v>
      </c>
      <c r="AD144" s="7" t="s">
        <v>937</v>
      </c>
      <c r="AE144" s="1" t="s">
        <v>936</v>
      </c>
      <c r="AF144" s="1" t="s">
        <v>936</v>
      </c>
      <c r="AG144" s="1" t="s">
        <v>936</v>
      </c>
      <c r="AH144" s="1" t="s">
        <v>936</v>
      </c>
      <c r="AI144" s="1" t="s">
        <v>936</v>
      </c>
      <c r="AJ144" s="1" t="s">
        <v>936</v>
      </c>
      <c r="AK144" s="1" t="s">
        <v>936</v>
      </c>
      <c r="AL144" s="1" t="s">
        <v>938</v>
      </c>
      <c r="AM144" s="1" t="s">
        <v>936</v>
      </c>
      <c r="AN144" s="1" t="s">
        <v>936</v>
      </c>
      <c r="AO144" s="1" t="s">
        <v>938</v>
      </c>
      <c r="AP144" s="1" t="s">
        <v>936</v>
      </c>
      <c r="AQ144" s="1" t="s">
        <v>936</v>
      </c>
      <c r="AR144" s="1" t="s">
        <v>936</v>
      </c>
      <c r="AS144" s="1" t="s">
        <v>955</v>
      </c>
      <c r="AT144" s="1" t="s">
        <v>954</v>
      </c>
      <c r="AU144" s="1" t="s">
        <v>955</v>
      </c>
      <c r="AV144" s="1" t="s">
        <v>954</v>
      </c>
      <c r="AW144" s="1" t="s">
        <v>952</v>
      </c>
      <c r="AX144" s="1" t="s">
        <v>955</v>
      </c>
      <c r="AY144" s="1" t="s">
        <v>953</v>
      </c>
      <c r="AZ144" s="1" t="s">
        <v>952</v>
      </c>
      <c r="BA144" s="1" t="s">
        <v>952</v>
      </c>
      <c r="BB144" s="1" t="s">
        <v>951</v>
      </c>
      <c r="BC144" s="1" t="s">
        <v>955</v>
      </c>
      <c r="BD144" s="1" t="s">
        <v>955</v>
      </c>
      <c r="BE144" s="1" t="s">
        <v>955</v>
      </c>
      <c r="BF144" s="1" t="s">
        <v>955</v>
      </c>
      <c r="BG144" s="1" t="s">
        <v>953</v>
      </c>
      <c r="BH144" s="1" t="s">
        <v>955</v>
      </c>
      <c r="BI144" s="1" t="s">
        <v>953</v>
      </c>
      <c r="BJ144" s="1" t="s">
        <v>954</v>
      </c>
      <c r="BK144" s="1" t="s">
        <v>954</v>
      </c>
      <c r="BL144" s="1" t="s">
        <v>955</v>
      </c>
      <c r="BM144" s="38" t="s">
        <v>87</v>
      </c>
      <c r="BN144" s="7" t="s">
        <v>965</v>
      </c>
      <c r="BO144" s="1" t="s">
        <v>24</v>
      </c>
      <c r="BP144" s="1" t="s">
        <v>24</v>
      </c>
      <c r="BQ144" s="1" t="s">
        <v>24</v>
      </c>
      <c r="BR144" s="19" t="s">
        <v>50</v>
      </c>
      <c r="BS144" s="1" t="s">
        <v>24</v>
      </c>
      <c r="BT144" s="38" t="s">
        <v>370</v>
      </c>
    </row>
    <row r="145" spans="1:72" ht="14.25" customHeight="1" x14ac:dyDescent="0.3">
      <c r="A145" s="2">
        <v>44790.455092592594</v>
      </c>
      <c r="B145" s="1" t="s">
        <v>8</v>
      </c>
      <c r="C145" s="1" t="s">
        <v>431</v>
      </c>
      <c r="D145" s="1" t="s">
        <v>434</v>
      </c>
      <c r="E145" s="1" t="s">
        <v>77</v>
      </c>
      <c r="F145" s="1" t="s">
        <v>439</v>
      </c>
      <c r="G145" s="7" t="s">
        <v>924</v>
      </c>
      <c r="H145" s="1" t="s">
        <v>449</v>
      </c>
      <c r="I145" s="1" t="s">
        <v>355</v>
      </c>
      <c r="J145" s="1" t="s">
        <v>460</v>
      </c>
      <c r="K145" s="1" t="s">
        <v>469</v>
      </c>
      <c r="L145" s="1" t="s">
        <v>473</v>
      </c>
      <c r="M145" s="1">
        <v>1</v>
      </c>
      <c r="N145" s="1">
        <v>18</v>
      </c>
      <c r="O145" s="1" t="s">
        <v>53</v>
      </c>
      <c r="P145" s="1" t="s">
        <v>117</v>
      </c>
      <c r="Q145" s="1">
        <v>4</v>
      </c>
      <c r="R145" s="1" t="s">
        <v>13</v>
      </c>
      <c r="S145" s="1" t="s">
        <v>13</v>
      </c>
      <c r="T145" s="1" t="s">
        <v>13</v>
      </c>
      <c r="U145" s="1" t="s">
        <v>12</v>
      </c>
      <c r="V145" s="1" t="s">
        <v>12</v>
      </c>
      <c r="W145" s="1" t="s">
        <v>29</v>
      </c>
      <c r="X145" s="1" t="s">
        <v>13</v>
      </c>
      <c r="Y145" s="1" t="s">
        <v>12</v>
      </c>
      <c r="Z145" s="1" t="s">
        <v>12</v>
      </c>
      <c r="AA145" s="1" t="s">
        <v>935</v>
      </c>
      <c r="AB145" s="1" t="s">
        <v>936</v>
      </c>
      <c r="AC145" s="7" t="s">
        <v>937</v>
      </c>
      <c r="AD145" s="1" t="s">
        <v>936</v>
      </c>
      <c r="AE145" s="7" t="s">
        <v>937</v>
      </c>
      <c r="AF145" s="1" t="s">
        <v>936</v>
      </c>
      <c r="AG145" s="1" t="s">
        <v>936</v>
      </c>
      <c r="AH145" s="1" t="s">
        <v>936</v>
      </c>
      <c r="AI145" s="1" t="s">
        <v>938</v>
      </c>
      <c r="AJ145" s="1" t="s">
        <v>936</v>
      </c>
      <c r="AK145" s="1" t="s">
        <v>935</v>
      </c>
      <c r="AL145" s="1" t="s">
        <v>936</v>
      </c>
      <c r="AM145" s="1" t="s">
        <v>935</v>
      </c>
      <c r="AN145" s="1" t="s">
        <v>935</v>
      </c>
      <c r="AO145" s="7" t="s">
        <v>937</v>
      </c>
      <c r="AP145" s="1" t="s">
        <v>938</v>
      </c>
      <c r="AQ145" s="1" t="s">
        <v>936</v>
      </c>
      <c r="AR145" s="1" t="s">
        <v>935</v>
      </c>
      <c r="AS145" s="1" t="s">
        <v>952</v>
      </c>
      <c r="AT145" s="1" t="s">
        <v>954</v>
      </c>
      <c r="AU145" s="1" t="s">
        <v>952</v>
      </c>
      <c r="AV145" s="1" t="s">
        <v>952</v>
      </c>
      <c r="AW145" s="1" t="s">
        <v>954</v>
      </c>
      <c r="AX145" s="1" t="s">
        <v>954</v>
      </c>
      <c r="AY145" s="1" t="s">
        <v>952</v>
      </c>
      <c r="AZ145" s="1" t="s">
        <v>954</v>
      </c>
      <c r="BA145" s="1" t="s">
        <v>953</v>
      </c>
      <c r="BB145" s="1" t="s">
        <v>954</v>
      </c>
      <c r="BC145" s="1" t="s">
        <v>954</v>
      </c>
      <c r="BD145" s="1" t="s">
        <v>952</v>
      </c>
      <c r="BE145" s="1" t="s">
        <v>951</v>
      </c>
      <c r="BF145" s="1" t="s">
        <v>953</v>
      </c>
      <c r="BG145" s="1" t="s">
        <v>954</v>
      </c>
      <c r="BH145" s="1" t="s">
        <v>951</v>
      </c>
      <c r="BI145" s="1" t="s">
        <v>952</v>
      </c>
      <c r="BJ145" s="1" t="s">
        <v>952</v>
      </c>
      <c r="BK145" s="1" t="s">
        <v>954</v>
      </c>
      <c r="BL145" s="1" t="s">
        <v>954</v>
      </c>
      <c r="BM145" s="38" t="s">
        <v>268</v>
      </c>
      <c r="BN145" s="7" t="s">
        <v>965</v>
      </c>
      <c r="BO145" s="1" t="s">
        <v>24</v>
      </c>
      <c r="BP145" s="1" t="s">
        <v>31</v>
      </c>
      <c r="BQ145" s="1" t="s">
        <v>24</v>
      </c>
      <c r="BR145" s="19" t="s">
        <v>94</v>
      </c>
      <c r="BS145" s="1" t="s">
        <v>31</v>
      </c>
      <c r="BT145" s="38" t="s">
        <v>51</v>
      </c>
    </row>
    <row r="146" spans="1:72" ht="14.25" customHeight="1" x14ac:dyDescent="0.3">
      <c r="A146" s="2">
        <v>44790.461689814816</v>
      </c>
      <c r="B146" s="1" t="s">
        <v>8</v>
      </c>
      <c r="C146" s="1" t="s">
        <v>431</v>
      </c>
      <c r="D146" s="1" t="s">
        <v>433</v>
      </c>
      <c r="E146" s="1" t="s">
        <v>9</v>
      </c>
      <c r="F146" s="1" t="s">
        <v>439</v>
      </c>
      <c r="G146" s="7" t="s">
        <v>924</v>
      </c>
      <c r="H146" s="1" t="s">
        <v>449</v>
      </c>
      <c r="I146" s="1" t="s">
        <v>375</v>
      </c>
      <c r="J146" s="1" t="s">
        <v>460</v>
      </c>
      <c r="K146" s="1" t="s">
        <v>469</v>
      </c>
      <c r="L146" s="1" t="s">
        <v>473</v>
      </c>
      <c r="M146" s="1">
        <v>1</v>
      </c>
      <c r="N146" s="1">
        <v>26</v>
      </c>
      <c r="O146" s="1" t="s">
        <v>376</v>
      </c>
      <c r="P146" s="1" t="s">
        <v>117</v>
      </c>
      <c r="Q146" s="1">
        <v>3</v>
      </c>
      <c r="R146" s="1" t="s">
        <v>13</v>
      </c>
      <c r="S146" s="1" t="s">
        <v>13</v>
      </c>
      <c r="T146" s="1" t="s">
        <v>13</v>
      </c>
      <c r="U146" s="1" t="s">
        <v>12</v>
      </c>
      <c r="V146" s="1" t="s">
        <v>12</v>
      </c>
      <c r="W146" s="1" t="s">
        <v>12</v>
      </c>
      <c r="X146" s="1" t="s">
        <v>13</v>
      </c>
      <c r="Y146" s="1" t="s">
        <v>13</v>
      </c>
      <c r="Z146" s="1" t="s">
        <v>13</v>
      </c>
      <c r="AA146" s="1" t="s">
        <v>935</v>
      </c>
      <c r="AB146" s="1" t="s">
        <v>936</v>
      </c>
      <c r="AC146" s="7" t="s">
        <v>937</v>
      </c>
      <c r="AD146" s="1" t="s">
        <v>938</v>
      </c>
      <c r="AE146" s="7" t="s">
        <v>937</v>
      </c>
      <c r="AF146" s="7" t="s">
        <v>937</v>
      </c>
      <c r="AG146" s="7" t="s">
        <v>937</v>
      </c>
      <c r="AH146" s="7" t="s">
        <v>937</v>
      </c>
      <c r="AI146" s="1" t="s">
        <v>936</v>
      </c>
      <c r="AJ146" s="7" t="s">
        <v>937</v>
      </c>
      <c r="AK146" s="1" t="s">
        <v>936</v>
      </c>
      <c r="AL146" s="1" t="s">
        <v>935</v>
      </c>
      <c r="AM146" s="1" t="s">
        <v>935</v>
      </c>
      <c r="AN146" s="1" t="s">
        <v>935</v>
      </c>
      <c r="AO146" s="1" t="s">
        <v>936</v>
      </c>
      <c r="AP146" s="1" t="s">
        <v>936</v>
      </c>
      <c r="AQ146" s="7" t="s">
        <v>937</v>
      </c>
      <c r="AR146" s="1" t="s">
        <v>935</v>
      </c>
      <c r="AS146" s="1" t="s">
        <v>952</v>
      </c>
      <c r="AT146" s="1" t="s">
        <v>952</v>
      </c>
      <c r="AU146" s="1" t="s">
        <v>952</v>
      </c>
      <c r="AV146" s="1" t="s">
        <v>954</v>
      </c>
      <c r="AW146" s="1" t="s">
        <v>954</v>
      </c>
      <c r="AX146" s="1" t="s">
        <v>954</v>
      </c>
      <c r="AY146" s="1" t="s">
        <v>952</v>
      </c>
      <c r="AZ146" s="1" t="s">
        <v>952</v>
      </c>
      <c r="BA146" s="1" t="s">
        <v>951</v>
      </c>
      <c r="BB146" s="1" t="s">
        <v>951</v>
      </c>
      <c r="BC146" s="1" t="s">
        <v>954</v>
      </c>
      <c r="BD146" s="1" t="s">
        <v>952</v>
      </c>
      <c r="BE146" s="1" t="s">
        <v>953</v>
      </c>
      <c r="BF146" s="1" t="s">
        <v>954</v>
      </c>
      <c r="BG146" s="1" t="s">
        <v>952</v>
      </c>
      <c r="BH146" s="1" t="s">
        <v>952</v>
      </c>
      <c r="BI146" s="1" t="s">
        <v>952</v>
      </c>
      <c r="BJ146" s="1" t="s">
        <v>952</v>
      </c>
      <c r="BK146" s="1" t="s">
        <v>952</v>
      </c>
      <c r="BL146" s="1" t="s">
        <v>952</v>
      </c>
      <c r="BM146" s="38" t="s">
        <v>54</v>
      </c>
      <c r="BN146" s="7" t="s">
        <v>965</v>
      </c>
      <c r="BO146" s="1" t="s">
        <v>31</v>
      </c>
      <c r="BP146" s="1" t="s">
        <v>31</v>
      </c>
      <c r="BQ146" s="1" t="s">
        <v>24</v>
      </c>
      <c r="BR146" s="19" t="s">
        <v>41</v>
      </c>
      <c r="BS146" s="1" t="s">
        <v>31</v>
      </c>
      <c r="BT146" s="38" t="s">
        <v>377</v>
      </c>
    </row>
    <row r="147" spans="1:72" ht="14.25" customHeight="1" x14ac:dyDescent="0.3">
      <c r="A147" s="2">
        <v>44790.482465277775</v>
      </c>
      <c r="B147" s="1" t="s">
        <v>8</v>
      </c>
      <c r="C147" s="1" t="s">
        <v>431</v>
      </c>
      <c r="D147" s="1" t="s">
        <v>433</v>
      </c>
      <c r="E147" s="1" t="s">
        <v>43</v>
      </c>
      <c r="F147" s="1" t="s">
        <v>437</v>
      </c>
      <c r="G147" s="7" t="s">
        <v>928</v>
      </c>
      <c r="H147" s="1" t="s">
        <v>449</v>
      </c>
      <c r="I147" s="1" t="s">
        <v>355</v>
      </c>
      <c r="J147" s="1" t="s">
        <v>460</v>
      </c>
      <c r="K147" s="1" t="s">
        <v>468</v>
      </c>
      <c r="L147" s="1" t="s">
        <v>473</v>
      </c>
      <c r="M147" s="1">
        <v>1</v>
      </c>
      <c r="N147" s="1">
        <v>17</v>
      </c>
      <c r="O147" s="1" t="s">
        <v>53</v>
      </c>
      <c r="P147" s="1" t="s">
        <v>117</v>
      </c>
      <c r="Q147" s="1">
        <v>4</v>
      </c>
      <c r="R147" s="1" t="s">
        <v>13</v>
      </c>
      <c r="S147" s="1" t="s">
        <v>13</v>
      </c>
      <c r="T147" s="1" t="s">
        <v>13</v>
      </c>
      <c r="U147" s="1" t="s">
        <v>13</v>
      </c>
      <c r="V147" s="1" t="s">
        <v>29</v>
      </c>
      <c r="W147" s="1" t="s">
        <v>12</v>
      </c>
      <c r="X147" s="1" t="s">
        <v>12</v>
      </c>
      <c r="Y147" s="1" t="s">
        <v>12</v>
      </c>
      <c r="Z147" s="1" t="s">
        <v>39</v>
      </c>
      <c r="AA147" s="1" t="s">
        <v>935</v>
      </c>
      <c r="AB147" s="1" t="s">
        <v>936</v>
      </c>
      <c r="AC147" s="1" t="s">
        <v>938</v>
      </c>
      <c r="AD147" s="1" t="s">
        <v>935</v>
      </c>
      <c r="AE147" s="1" t="s">
        <v>936</v>
      </c>
      <c r="AF147" s="1" t="s">
        <v>936</v>
      </c>
      <c r="AG147" s="1" t="s">
        <v>936</v>
      </c>
      <c r="AH147" s="1" t="s">
        <v>938</v>
      </c>
      <c r="AI147" s="7" t="s">
        <v>937</v>
      </c>
      <c r="AJ147" s="1" t="s">
        <v>938</v>
      </c>
      <c r="AK147" s="1" t="s">
        <v>935</v>
      </c>
      <c r="AL147" s="1" t="s">
        <v>938</v>
      </c>
      <c r="AM147" s="1" t="s">
        <v>935</v>
      </c>
      <c r="AN147" s="1" t="s">
        <v>935</v>
      </c>
      <c r="AO147" s="1" t="s">
        <v>938</v>
      </c>
      <c r="AP147" s="1" t="s">
        <v>936</v>
      </c>
      <c r="AQ147" s="1" t="s">
        <v>936</v>
      </c>
      <c r="AR147" s="1" t="s">
        <v>935</v>
      </c>
      <c r="AS147" s="1" t="s">
        <v>953</v>
      </c>
      <c r="AT147" s="1" t="s">
        <v>953</v>
      </c>
      <c r="AU147" s="1" t="s">
        <v>953</v>
      </c>
      <c r="AV147" s="1" t="s">
        <v>953</v>
      </c>
      <c r="AW147" s="1" t="s">
        <v>952</v>
      </c>
      <c r="AX147" s="1" t="s">
        <v>952</v>
      </c>
      <c r="AY147" s="1" t="s">
        <v>951</v>
      </c>
      <c r="AZ147" s="1" t="s">
        <v>951</v>
      </c>
      <c r="BA147" s="1" t="s">
        <v>951</v>
      </c>
      <c r="BB147" s="1" t="s">
        <v>951</v>
      </c>
      <c r="BC147" s="1" t="s">
        <v>951</v>
      </c>
      <c r="BD147" s="1" t="s">
        <v>951</v>
      </c>
      <c r="BE147" s="1" t="s">
        <v>951</v>
      </c>
      <c r="BF147" s="1" t="s">
        <v>951</v>
      </c>
      <c r="BG147" s="1" t="s">
        <v>951</v>
      </c>
      <c r="BH147" s="1" t="s">
        <v>951</v>
      </c>
      <c r="BI147" s="1" t="s">
        <v>951</v>
      </c>
      <c r="BJ147" s="1" t="s">
        <v>951</v>
      </c>
      <c r="BK147" s="1" t="s">
        <v>951</v>
      </c>
      <c r="BL147" s="1" t="s">
        <v>951</v>
      </c>
      <c r="BM147" s="38" t="s">
        <v>30</v>
      </c>
      <c r="BN147" s="7" t="s">
        <v>965</v>
      </c>
      <c r="BO147" s="1" t="s">
        <v>31</v>
      </c>
      <c r="BP147" s="1" t="s">
        <v>31</v>
      </c>
      <c r="BQ147" s="1" t="s">
        <v>24</v>
      </c>
      <c r="BS147" s="1" t="s">
        <v>24</v>
      </c>
      <c r="BT147" s="38" t="s">
        <v>204</v>
      </c>
    </row>
    <row r="148" spans="1:72" ht="14.25" customHeight="1" x14ac:dyDescent="0.3">
      <c r="A148" s="2">
        <v>44793.52652777778</v>
      </c>
      <c r="B148" s="1" t="s">
        <v>8</v>
      </c>
      <c r="C148" s="1" t="s">
        <v>431</v>
      </c>
      <c r="D148" s="1" t="s">
        <v>432</v>
      </c>
      <c r="E148" s="1" t="s">
        <v>72</v>
      </c>
      <c r="F148" s="1" t="s">
        <v>437</v>
      </c>
      <c r="G148" s="7" t="s">
        <v>925</v>
      </c>
      <c r="H148" s="1" t="s">
        <v>446</v>
      </c>
      <c r="I148" s="1" t="s">
        <v>312</v>
      </c>
      <c r="J148" s="1" t="s">
        <v>459</v>
      </c>
      <c r="K148" s="1" t="s">
        <v>467</v>
      </c>
      <c r="L148" s="1" t="s">
        <v>473</v>
      </c>
      <c r="M148" s="1">
        <v>1</v>
      </c>
      <c r="N148" s="1">
        <v>25</v>
      </c>
      <c r="O148" s="1" t="s">
        <v>386</v>
      </c>
      <c r="P148" s="1" t="s">
        <v>117</v>
      </c>
      <c r="Q148" s="1">
        <v>3</v>
      </c>
      <c r="R148" s="1" t="s">
        <v>12</v>
      </c>
      <c r="S148" s="1" t="s">
        <v>12</v>
      </c>
      <c r="T148" s="1" t="s">
        <v>12</v>
      </c>
      <c r="U148" s="1" t="s">
        <v>39</v>
      </c>
      <c r="V148" s="1" t="s">
        <v>39</v>
      </c>
      <c r="W148" s="1" t="s">
        <v>39</v>
      </c>
      <c r="X148" s="1" t="s">
        <v>12</v>
      </c>
      <c r="Y148" s="1" t="s">
        <v>12</v>
      </c>
      <c r="Z148" s="1" t="s">
        <v>12</v>
      </c>
      <c r="AA148" s="1" t="s">
        <v>935</v>
      </c>
      <c r="AB148" s="7" t="s">
        <v>937</v>
      </c>
      <c r="AC148" s="1" t="s">
        <v>936</v>
      </c>
      <c r="AD148" s="1" t="s">
        <v>936</v>
      </c>
      <c r="AE148" s="1" t="s">
        <v>936</v>
      </c>
      <c r="AF148" s="1" t="s">
        <v>938</v>
      </c>
      <c r="AG148" s="1" t="s">
        <v>936</v>
      </c>
      <c r="AH148" s="1" t="s">
        <v>938</v>
      </c>
      <c r="AI148" s="1" t="s">
        <v>938</v>
      </c>
      <c r="AJ148" s="1" t="s">
        <v>938</v>
      </c>
      <c r="AK148" s="1" t="s">
        <v>938</v>
      </c>
      <c r="AL148" s="1" t="s">
        <v>938</v>
      </c>
      <c r="AM148" s="1" t="s">
        <v>936</v>
      </c>
      <c r="AN148" s="1" t="s">
        <v>938</v>
      </c>
      <c r="AO148" s="1" t="s">
        <v>938</v>
      </c>
      <c r="AP148" s="1" t="s">
        <v>938</v>
      </c>
      <c r="AQ148" s="7" t="s">
        <v>937</v>
      </c>
      <c r="AR148" s="1" t="s">
        <v>938</v>
      </c>
      <c r="AS148" s="1" t="s">
        <v>955</v>
      </c>
      <c r="AT148" s="1" t="s">
        <v>952</v>
      </c>
      <c r="AU148" s="1" t="s">
        <v>955</v>
      </c>
      <c r="AV148" s="1" t="s">
        <v>954</v>
      </c>
      <c r="AW148" s="1" t="s">
        <v>955</v>
      </c>
      <c r="AX148" s="1" t="s">
        <v>955</v>
      </c>
      <c r="AY148" s="1" t="s">
        <v>955</v>
      </c>
      <c r="AZ148" s="1" t="s">
        <v>955</v>
      </c>
      <c r="BA148" s="1" t="s">
        <v>952</v>
      </c>
      <c r="BB148" s="1" t="s">
        <v>951</v>
      </c>
      <c r="BC148" s="1" t="s">
        <v>955</v>
      </c>
      <c r="BD148" s="1" t="s">
        <v>955</v>
      </c>
      <c r="BE148" s="1" t="s">
        <v>951</v>
      </c>
      <c r="BF148" s="1" t="s">
        <v>952</v>
      </c>
      <c r="BG148" s="1" t="s">
        <v>955</v>
      </c>
      <c r="BH148" s="1" t="s">
        <v>955</v>
      </c>
      <c r="BI148" s="1" t="s">
        <v>954</v>
      </c>
      <c r="BJ148" s="1" t="s">
        <v>951</v>
      </c>
      <c r="BK148" s="1" t="s">
        <v>954</v>
      </c>
      <c r="BL148" s="1" t="s">
        <v>955</v>
      </c>
      <c r="BM148" s="38" t="s">
        <v>59</v>
      </c>
      <c r="BN148" s="7" t="s">
        <v>965</v>
      </c>
      <c r="BO148" s="1" t="s">
        <v>24</v>
      </c>
      <c r="BP148" s="1" t="s">
        <v>24</v>
      </c>
      <c r="BQ148" s="1" t="s">
        <v>24</v>
      </c>
      <c r="BR148" s="19" t="s">
        <v>94</v>
      </c>
      <c r="BS148" s="1" t="s">
        <v>24</v>
      </c>
      <c r="BT148" s="38" t="s">
        <v>178</v>
      </c>
    </row>
    <row r="149" spans="1:72" ht="14.25" customHeight="1" x14ac:dyDescent="0.3">
      <c r="A149" s="2">
        <v>44795.320844907408</v>
      </c>
      <c r="B149" s="1" t="s">
        <v>8</v>
      </c>
      <c r="C149" s="1" t="s">
        <v>431</v>
      </c>
      <c r="D149" s="1" t="s">
        <v>433</v>
      </c>
      <c r="E149" s="1" t="s">
        <v>9</v>
      </c>
      <c r="F149" s="1" t="s">
        <v>438</v>
      </c>
      <c r="G149" s="7" t="s">
        <v>924</v>
      </c>
      <c r="H149" s="1" t="s">
        <v>449</v>
      </c>
      <c r="I149" s="1" t="s">
        <v>387</v>
      </c>
      <c r="J149" s="1" t="s">
        <v>464</v>
      </c>
      <c r="K149" s="1" t="s">
        <v>468</v>
      </c>
      <c r="L149" s="1" t="s">
        <v>474</v>
      </c>
      <c r="M149" s="1">
        <v>20</v>
      </c>
      <c r="N149" s="1">
        <v>1000</v>
      </c>
      <c r="O149" s="1" t="s">
        <v>388</v>
      </c>
      <c r="P149" s="1" t="s">
        <v>117</v>
      </c>
      <c r="Q149" s="1">
        <v>3</v>
      </c>
      <c r="R149" s="1" t="s">
        <v>12</v>
      </c>
      <c r="S149" s="1" t="s">
        <v>12</v>
      </c>
      <c r="T149" s="1" t="s">
        <v>39</v>
      </c>
      <c r="U149" s="1" t="s">
        <v>29</v>
      </c>
      <c r="V149" s="1" t="s">
        <v>12</v>
      </c>
      <c r="W149" s="1" t="s">
        <v>29</v>
      </c>
      <c r="X149" s="1" t="s">
        <v>29</v>
      </c>
      <c r="Y149" s="1" t="s">
        <v>29</v>
      </c>
      <c r="Z149" s="1" t="s">
        <v>29</v>
      </c>
      <c r="AA149" s="1" t="s">
        <v>935</v>
      </c>
      <c r="AB149" s="1" t="s">
        <v>938</v>
      </c>
      <c r="AC149" s="1" t="s">
        <v>935</v>
      </c>
      <c r="AD149" s="1" t="s">
        <v>936</v>
      </c>
      <c r="AE149" s="1" t="s">
        <v>936</v>
      </c>
      <c r="AF149" s="1" t="s">
        <v>936</v>
      </c>
      <c r="AG149" s="1" t="s">
        <v>938</v>
      </c>
      <c r="AH149" s="1" t="s">
        <v>938</v>
      </c>
      <c r="AI149" s="1" t="s">
        <v>938</v>
      </c>
      <c r="AJ149" s="1" t="s">
        <v>936</v>
      </c>
      <c r="AK149" s="1" t="s">
        <v>935</v>
      </c>
      <c r="AL149" s="1" t="s">
        <v>935</v>
      </c>
      <c r="AM149" s="1" t="s">
        <v>935</v>
      </c>
      <c r="AN149" s="1" t="s">
        <v>938</v>
      </c>
      <c r="AO149" s="1" t="s">
        <v>938</v>
      </c>
      <c r="AP149" s="1" t="s">
        <v>935</v>
      </c>
      <c r="AQ149" s="1" t="s">
        <v>936</v>
      </c>
      <c r="AR149" s="1" t="s">
        <v>935</v>
      </c>
      <c r="AS149" s="1" t="s">
        <v>954</v>
      </c>
      <c r="AT149" s="1" t="s">
        <v>954</v>
      </c>
      <c r="AU149" s="1" t="s">
        <v>954</v>
      </c>
      <c r="AV149" s="1" t="s">
        <v>954</v>
      </c>
      <c r="AW149" s="1" t="s">
        <v>954</v>
      </c>
      <c r="AX149" s="1" t="s">
        <v>954</v>
      </c>
      <c r="AY149" s="1" t="s">
        <v>954</v>
      </c>
      <c r="AZ149" s="1" t="s">
        <v>954</v>
      </c>
      <c r="BA149" s="1" t="s">
        <v>952</v>
      </c>
      <c r="BB149" s="1" t="s">
        <v>951</v>
      </c>
      <c r="BC149" s="1" t="s">
        <v>954</v>
      </c>
      <c r="BD149" s="1" t="s">
        <v>954</v>
      </c>
      <c r="BE149" s="1" t="s">
        <v>953</v>
      </c>
      <c r="BF149" s="1" t="s">
        <v>954</v>
      </c>
      <c r="BG149" s="1" t="s">
        <v>952</v>
      </c>
      <c r="BH149" s="1" t="s">
        <v>955</v>
      </c>
      <c r="BI149" s="1" t="s">
        <v>953</v>
      </c>
      <c r="BJ149" s="1" t="s">
        <v>955</v>
      </c>
      <c r="BK149" s="1" t="s">
        <v>955</v>
      </c>
      <c r="BL149" s="1" t="s">
        <v>955</v>
      </c>
      <c r="BM149" s="38" t="s">
        <v>87</v>
      </c>
      <c r="BN149" s="7" t="s">
        <v>965</v>
      </c>
      <c r="BO149" s="1" t="s">
        <v>24</v>
      </c>
      <c r="BP149" s="1" t="s">
        <v>24</v>
      </c>
      <c r="BQ149" s="1" t="s">
        <v>24</v>
      </c>
      <c r="BR149" s="19" t="s">
        <v>114</v>
      </c>
      <c r="BS149" s="1" t="s">
        <v>24</v>
      </c>
      <c r="BT149" s="38" t="s">
        <v>79</v>
      </c>
    </row>
    <row r="150" spans="1:72" ht="14.25" customHeight="1" x14ac:dyDescent="0.3">
      <c r="A150" s="2">
        <v>44795.394537037035</v>
      </c>
      <c r="B150" s="1" t="s">
        <v>8</v>
      </c>
      <c r="C150" s="1" t="s">
        <v>431</v>
      </c>
      <c r="D150" s="1" t="s">
        <v>432</v>
      </c>
      <c r="E150" s="1" t="s">
        <v>43</v>
      </c>
      <c r="F150" s="1" t="s">
        <v>437</v>
      </c>
      <c r="G150" s="7" t="s">
        <v>926</v>
      </c>
      <c r="H150" s="1" t="s">
        <v>446</v>
      </c>
      <c r="I150" s="1" t="s">
        <v>391</v>
      </c>
      <c r="J150" s="1" t="s">
        <v>460</v>
      </c>
      <c r="K150" s="1" t="s">
        <v>468</v>
      </c>
      <c r="L150" s="1" t="s">
        <v>473</v>
      </c>
      <c r="M150" s="1">
        <v>1</v>
      </c>
      <c r="N150" s="1">
        <v>14</v>
      </c>
      <c r="O150" s="1" t="s">
        <v>392</v>
      </c>
      <c r="P150" s="1" t="s">
        <v>117</v>
      </c>
      <c r="Q150" s="1">
        <v>4</v>
      </c>
      <c r="R150" s="1" t="s">
        <v>12</v>
      </c>
      <c r="S150" s="1" t="s">
        <v>12</v>
      </c>
      <c r="T150" s="1" t="s">
        <v>29</v>
      </c>
      <c r="U150" s="1" t="s">
        <v>12</v>
      </c>
      <c r="V150" s="1" t="s">
        <v>29</v>
      </c>
      <c r="W150" s="1" t="s">
        <v>29</v>
      </c>
      <c r="X150" s="1" t="s">
        <v>12</v>
      </c>
      <c r="Y150" s="1" t="s">
        <v>12</v>
      </c>
      <c r="Z150" s="1" t="s">
        <v>12</v>
      </c>
      <c r="AA150" s="1" t="s">
        <v>936</v>
      </c>
      <c r="AB150" s="1" t="s">
        <v>936</v>
      </c>
      <c r="AC150" s="1" t="s">
        <v>936</v>
      </c>
      <c r="AD150" s="1" t="s">
        <v>936</v>
      </c>
      <c r="AE150" s="1" t="s">
        <v>936</v>
      </c>
      <c r="AF150" s="1" t="s">
        <v>936</v>
      </c>
      <c r="AG150" s="1" t="s">
        <v>936</v>
      </c>
      <c r="AH150" s="1" t="s">
        <v>936</v>
      </c>
      <c r="AI150" s="1" t="s">
        <v>936</v>
      </c>
      <c r="AJ150" s="1" t="s">
        <v>936</v>
      </c>
      <c r="AK150" s="1" t="s">
        <v>936</v>
      </c>
      <c r="AL150" s="1" t="s">
        <v>936</v>
      </c>
      <c r="AM150" s="1" t="s">
        <v>936</v>
      </c>
      <c r="AN150" s="1" t="s">
        <v>936</v>
      </c>
      <c r="AO150" s="1" t="s">
        <v>936</v>
      </c>
      <c r="AP150" s="1" t="s">
        <v>936</v>
      </c>
      <c r="AQ150" s="1" t="s">
        <v>936</v>
      </c>
      <c r="AR150" s="1" t="s">
        <v>936</v>
      </c>
      <c r="AS150" s="1" t="s">
        <v>952</v>
      </c>
      <c r="AT150" s="1" t="s">
        <v>952</v>
      </c>
      <c r="AU150" s="1" t="s">
        <v>952</v>
      </c>
      <c r="AV150" s="1" t="s">
        <v>952</v>
      </c>
      <c r="AW150" s="1" t="s">
        <v>952</v>
      </c>
      <c r="AX150" s="1" t="s">
        <v>952</v>
      </c>
      <c r="AY150" s="1" t="s">
        <v>952</v>
      </c>
      <c r="AZ150" s="1" t="s">
        <v>952</v>
      </c>
      <c r="BA150" s="1" t="s">
        <v>952</v>
      </c>
      <c r="BB150" s="1" t="s">
        <v>952</v>
      </c>
      <c r="BC150" s="1" t="s">
        <v>952</v>
      </c>
      <c r="BD150" s="1" t="s">
        <v>952</v>
      </c>
      <c r="BE150" s="1" t="s">
        <v>952</v>
      </c>
      <c r="BF150" s="1" t="s">
        <v>952</v>
      </c>
      <c r="BG150" s="1" t="s">
        <v>952</v>
      </c>
      <c r="BH150" s="1" t="s">
        <v>952</v>
      </c>
      <c r="BI150" s="1" t="s">
        <v>952</v>
      </c>
      <c r="BJ150" s="1" t="s">
        <v>952</v>
      </c>
      <c r="BK150" s="1" t="s">
        <v>952</v>
      </c>
      <c r="BL150" s="1" t="s">
        <v>952</v>
      </c>
      <c r="BM150" s="38" t="s">
        <v>30</v>
      </c>
      <c r="BN150" s="7" t="s">
        <v>965</v>
      </c>
      <c r="BO150" s="1" t="s">
        <v>31</v>
      </c>
      <c r="BP150" s="1" t="s">
        <v>31</v>
      </c>
      <c r="BQ150" s="1" t="s">
        <v>24</v>
      </c>
      <c r="BR150" s="19" t="s">
        <v>107</v>
      </c>
      <c r="BS150" s="1" t="s">
        <v>24</v>
      </c>
      <c r="BT150" s="38" t="s">
        <v>322</v>
      </c>
    </row>
    <row r="151" spans="1:72" ht="14.25" customHeight="1" x14ac:dyDescent="0.3">
      <c r="A151" s="2">
        <v>44795.413124999999</v>
      </c>
      <c r="B151" s="1" t="s">
        <v>8</v>
      </c>
      <c r="C151" s="1" t="s">
        <v>435</v>
      </c>
      <c r="D151" s="1" t="s">
        <v>434</v>
      </c>
      <c r="E151" s="1" t="s">
        <v>9</v>
      </c>
      <c r="F151" s="1" t="s">
        <v>439</v>
      </c>
      <c r="G151" s="7" t="s">
        <v>926</v>
      </c>
      <c r="H151" s="1" t="s">
        <v>448</v>
      </c>
      <c r="I151" s="1" t="s">
        <v>394</v>
      </c>
      <c r="J151" s="1" t="s">
        <v>464</v>
      </c>
      <c r="K151" s="1" t="s">
        <v>471</v>
      </c>
      <c r="L151" s="1" t="s">
        <v>474</v>
      </c>
      <c r="M151" s="1">
        <v>8</v>
      </c>
      <c r="N151" s="1">
        <v>400</v>
      </c>
      <c r="O151" s="1" t="s">
        <v>395</v>
      </c>
      <c r="P151" s="1" t="s">
        <v>203</v>
      </c>
      <c r="Q151" s="1">
        <v>3</v>
      </c>
      <c r="R151" s="1" t="s">
        <v>12</v>
      </c>
      <c r="S151" s="1" t="s">
        <v>12</v>
      </c>
      <c r="T151" s="1" t="s">
        <v>39</v>
      </c>
      <c r="U151" s="1" t="s">
        <v>12</v>
      </c>
      <c r="V151" s="1" t="s">
        <v>12</v>
      </c>
      <c r="W151" s="1" t="s">
        <v>29</v>
      </c>
      <c r="X151" s="1" t="s">
        <v>29</v>
      </c>
      <c r="Y151" s="1" t="s">
        <v>29</v>
      </c>
      <c r="Z151" s="1" t="s">
        <v>39</v>
      </c>
      <c r="AA151" s="1" t="s">
        <v>935</v>
      </c>
      <c r="AB151" s="1" t="s">
        <v>936</v>
      </c>
      <c r="AC151" s="1" t="s">
        <v>938</v>
      </c>
      <c r="AD151" s="1" t="s">
        <v>936</v>
      </c>
      <c r="AE151" s="1" t="s">
        <v>938</v>
      </c>
      <c r="AF151" s="1" t="s">
        <v>938</v>
      </c>
      <c r="AG151" s="1" t="s">
        <v>936</v>
      </c>
      <c r="AH151" s="1" t="s">
        <v>938</v>
      </c>
      <c r="AI151" s="1" t="s">
        <v>938</v>
      </c>
      <c r="AJ151" s="1" t="s">
        <v>936</v>
      </c>
      <c r="AK151" s="1" t="s">
        <v>938</v>
      </c>
      <c r="AL151" s="1" t="s">
        <v>938</v>
      </c>
      <c r="AM151" s="1" t="s">
        <v>938</v>
      </c>
      <c r="AN151" s="1" t="s">
        <v>938</v>
      </c>
      <c r="AO151" s="1" t="s">
        <v>938</v>
      </c>
      <c r="AP151" s="1" t="s">
        <v>938</v>
      </c>
      <c r="AQ151" s="1" t="s">
        <v>936</v>
      </c>
      <c r="AR151" s="1" t="s">
        <v>938</v>
      </c>
      <c r="AS151" s="1" t="s">
        <v>955</v>
      </c>
      <c r="AT151" s="1" t="s">
        <v>955</v>
      </c>
      <c r="AU151" s="1" t="s">
        <v>955</v>
      </c>
      <c r="AV151" s="1" t="s">
        <v>955</v>
      </c>
      <c r="AW151" s="1" t="s">
        <v>955</v>
      </c>
      <c r="AX151" s="1" t="s">
        <v>955</v>
      </c>
      <c r="AY151" s="1" t="s">
        <v>955</v>
      </c>
      <c r="AZ151" s="1" t="s">
        <v>955</v>
      </c>
      <c r="BA151" s="1" t="s">
        <v>955</v>
      </c>
      <c r="BB151" s="1" t="s">
        <v>954</v>
      </c>
      <c r="BC151" s="1" t="s">
        <v>954</v>
      </c>
      <c r="BD151" s="1" t="s">
        <v>955</v>
      </c>
      <c r="BE151" s="1" t="s">
        <v>955</v>
      </c>
      <c r="BF151" s="1" t="s">
        <v>953</v>
      </c>
      <c r="BG151" s="1" t="s">
        <v>953</v>
      </c>
      <c r="BH151" s="1" t="s">
        <v>955</v>
      </c>
      <c r="BI151" s="1" t="s">
        <v>952</v>
      </c>
      <c r="BJ151" s="1" t="s">
        <v>953</v>
      </c>
      <c r="BK151" s="1" t="s">
        <v>955</v>
      </c>
      <c r="BL151" s="1" t="s">
        <v>955</v>
      </c>
      <c r="BM151" s="38" t="s">
        <v>177</v>
      </c>
      <c r="BN151" s="7" t="s">
        <v>965</v>
      </c>
      <c r="BO151" s="1" t="s">
        <v>24</v>
      </c>
      <c r="BP151" s="1" t="s">
        <v>24</v>
      </c>
      <c r="BQ151" s="1" t="s">
        <v>24</v>
      </c>
      <c r="BR151" s="19" t="s">
        <v>25</v>
      </c>
      <c r="BS151" s="1" t="s">
        <v>24</v>
      </c>
      <c r="BT151" s="38" t="s">
        <v>249</v>
      </c>
    </row>
    <row r="152" spans="1:72" ht="14.25" customHeight="1" x14ac:dyDescent="0.3">
      <c r="A152" s="2">
        <v>44795.427719907406</v>
      </c>
      <c r="B152" s="1" t="s">
        <v>8</v>
      </c>
      <c r="C152" s="1" t="s">
        <v>435</v>
      </c>
      <c r="D152" s="1" t="s">
        <v>434</v>
      </c>
      <c r="E152" s="1" t="s">
        <v>9</v>
      </c>
      <c r="F152" s="1" t="s">
        <v>439</v>
      </c>
      <c r="G152" s="7" t="s">
        <v>925</v>
      </c>
      <c r="H152" s="1" t="s">
        <v>454</v>
      </c>
      <c r="I152" s="1" t="s">
        <v>397</v>
      </c>
      <c r="J152" s="1" t="s">
        <v>464</v>
      </c>
      <c r="K152" s="1" t="s">
        <v>469</v>
      </c>
      <c r="L152" s="1" t="s">
        <v>473</v>
      </c>
      <c r="M152" s="1">
        <v>7</v>
      </c>
      <c r="N152" s="1">
        <v>160</v>
      </c>
      <c r="O152" s="1" t="s">
        <v>398</v>
      </c>
      <c r="P152" s="1" t="s">
        <v>117</v>
      </c>
      <c r="Q152" s="1">
        <v>2</v>
      </c>
      <c r="R152" s="1" t="s">
        <v>12</v>
      </c>
      <c r="S152" s="1" t="s">
        <v>39</v>
      </c>
      <c r="T152" s="1" t="s">
        <v>39</v>
      </c>
      <c r="U152" s="1" t="s">
        <v>12</v>
      </c>
      <c r="V152" s="1" t="s">
        <v>29</v>
      </c>
      <c r="W152" s="1" t="s">
        <v>12</v>
      </c>
      <c r="X152" s="1" t="s">
        <v>29</v>
      </c>
      <c r="Y152" s="1" t="s">
        <v>29</v>
      </c>
      <c r="Z152" s="1" t="s">
        <v>12</v>
      </c>
      <c r="AA152" s="1" t="s">
        <v>936</v>
      </c>
      <c r="AB152" s="7" t="s">
        <v>937</v>
      </c>
      <c r="AC152" s="1" t="s">
        <v>938</v>
      </c>
      <c r="AD152" s="1" t="s">
        <v>936</v>
      </c>
      <c r="AE152" s="1" t="s">
        <v>936</v>
      </c>
      <c r="AF152" s="1" t="s">
        <v>938</v>
      </c>
      <c r="AG152" s="1" t="s">
        <v>938</v>
      </c>
      <c r="AH152" s="1" t="s">
        <v>938</v>
      </c>
      <c r="AI152" s="1" t="s">
        <v>938</v>
      </c>
      <c r="AJ152" s="1" t="s">
        <v>936</v>
      </c>
      <c r="AK152" s="7" t="s">
        <v>937</v>
      </c>
      <c r="AL152" s="1" t="s">
        <v>935</v>
      </c>
      <c r="AM152" s="1" t="s">
        <v>935</v>
      </c>
      <c r="AN152" s="1" t="s">
        <v>935</v>
      </c>
      <c r="AO152" s="1" t="s">
        <v>935</v>
      </c>
      <c r="AP152" s="1" t="s">
        <v>938</v>
      </c>
      <c r="AQ152" s="1" t="s">
        <v>938</v>
      </c>
      <c r="AR152" s="1" t="s">
        <v>935</v>
      </c>
      <c r="AS152" s="1" t="s">
        <v>954</v>
      </c>
      <c r="AT152" s="1" t="s">
        <v>955</v>
      </c>
      <c r="AU152" s="1" t="s">
        <v>955</v>
      </c>
      <c r="AV152" s="1" t="s">
        <v>953</v>
      </c>
      <c r="AW152" s="1" t="s">
        <v>955</v>
      </c>
      <c r="AX152" s="1" t="s">
        <v>954</v>
      </c>
      <c r="AY152" s="1" t="s">
        <v>954</v>
      </c>
      <c r="AZ152" s="1" t="s">
        <v>954</v>
      </c>
      <c r="BA152" s="1" t="s">
        <v>955</v>
      </c>
      <c r="BB152" s="1" t="s">
        <v>955</v>
      </c>
      <c r="BC152" s="1" t="s">
        <v>955</v>
      </c>
      <c r="BD152" s="1" t="s">
        <v>955</v>
      </c>
      <c r="BE152" s="1" t="s">
        <v>954</v>
      </c>
      <c r="BF152" s="1" t="s">
        <v>954</v>
      </c>
      <c r="BG152" s="1" t="s">
        <v>954</v>
      </c>
      <c r="BH152" s="1" t="s">
        <v>955</v>
      </c>
      <c r="BI152" s="1" t="s">
        <v>953</v>
      </c>
      <c r="BJ152" s="1" t="s">
        <v>953</v>
      </c>
      <c r="BK152" s="1" t="s">
        <v>955</v>
      </c>
      <c r="BL152" s="1" t="s">
        <v>954</v>
      </c>
      <c r="BM152" s="38" t="s">
        <v>59</v>
      </c>
      <c r="BN152" s="7" t="s">
        <v>965</v>
      </c>
      <c r="BO152" s="1" t="s">
        <v>31</v>
      </c>
      <c r="BP152" s="1" t="s">
        <v>31</v>
      </c>
      <c r="BQ152" s="1" t="s">
        <v>24</v>
      </c>
      <c r="BR152" s="19" t="s">
        <v>114</v>
      </c>
      <c r="BS152" s="1" t="s">
        <v>24</v>
      </c>
      <c r="BT152" s="38" t="s">
        <v>399</v>
      </c>
    </row>
    <row r="153" spans="1:72" ht="14.25" customHeight="1" x14ac:dyDescent="0.3">
      <c r="A153" s="2">
        <v>44796.112581018519</v>
      </c>
      <c r="B153" s="1" t="s">
        <v>8</v>
      </c>
      <c r="C153" s="1" t="s">
        <v>431</v>
      </c>
      <c r="D153" s="1" t="s">
        <v>432</v>
      </c>
      <c r="E153" s="1" t="s">
        <v>9</v>
      </c>
      <c r="F153" s="1" t="s">
        <v>437</v>
      </c>
      <c r="G153" s="7" t="s">
        <v>925</v>
      </c>
      <c r="H153" s="1" t="s">
        <v>446</v>
      </c>
      <c r="I153" s="1" t="s">
        <v>400</v>
      </c>
      <c r="J153" s="1" t="s">
        <v>460</v>
      </c>
      <c r="K153" s="1" t="s">
        <v>468</v>
      </c>
      <c r="L153" s="1" t="s">
        <v>473</v>
      </c>
      <c r="M153" s="1">
        <v>1</v>
      </c>
      <c r="N153" s="1">
        <v>25</v>
      </c>
      <c r="O153" s="1" t="s">
        <v>38</v>
      </c>
      <c r="P153" s="1" t="s">
        <v>117</v>
      </c>
      <c r="Q153" s="1">
        <v>3</v>
      </c>
      <c r="R153" s="1" t="s">
        <v>12</v>
      </c>
      <c r="S153" s="1" t="s">
        <v>39</v>
      </c>
      <c r="T153" s="1" t="s">
        <v>12</v>
      </c>
      <c r="U153" s="1" t="s">
        <v>12</v>
      </c>
      <c r="V153" s="1" t="s">
        <v>12</v>
      </c>
      <c r="W153" s="1" t="s">
        <v>29</v>
      </c>
      <c r="X153" s="1" t="s">
        <v>12</v>
      </c>
      <c r="Y153" s="1" t="s">
        <v>12</v>
      </c>
      <c r="Z153" s="1" t="s">
        <v>12</v>
      </c>
      <c r="AA153" s="1" t="s">
        <v>935</v>
      </c>
      <c r="AB153" s="1" t="s">
        <v>936</v>
      </c>
      <c r="AC153" s="1" t="s">
        <v>935</v>
      </c>
      <c r="AD153" s="1" t="s">
        <v>936</v>
      </c>
      <c r="AE153" s="1" t="s">
        <v>936</v>
      </c>
      <c r="AF153" s="1" t="s">
        <v>936</v>
      </c>
      <c r="AG153" s="1" t="s">
        <v>936</v>
      </c>
      <c r="AH153" s="1" t="s">
        <v>936</v>
      </c>
      <c r="AI153" s="1" t="s">
        <v>936</v>
      </c>
      <c r="AJ153" s="1" t="s">
        <v>936</v>
      </c>
      <c r="AK153" s="1" t="s">
        <v>936</v>
      </c>
      <c r="AL153" s="1" t="s">
        <v>936</v>
      </c>
      <c r="AM153" s="1" t="s">
        <v>935</v>
      </c>
      <c r="AN153" s="1" t="s">
        <v>935</v>
      </c>
      <c r="AO153" s="1" t="s">
        <v>938</v>
      </c>
      <c r="AP153" s="1" t="s">
        <v>938</v>
      </c>
      <c r="AQ153" s="1" t="s">
        <v>936</v>
      </c>
      <c r="AR153" s="1" t="s">
        <v>936</v>
      </c>
      <c r="AS153" s="1" t="s">
        <v>955</v>
      </c>
      <c r="AT153" s="1" t="s">
        <v>952</v>
      </c>
      <c r="AU153" s="1" t="s">
        <v>955</v>
      </c>
      <c r="AV153" s="1" t="s">
        <v>955</v>
      </c>
      <c r="AW153" s="1" t="s">
        <v>954</v>
      </c>
      <c r="AX153" s="1" t="s">
        <v>955</v>
      </c>
      <c r="AY153" s="1" t="s">
        <v>952</v>
      </c>
      <c r="AZ153" s="1" t="s">
        <v>952</v>
      </c>
      <c r="BA153" s="1" t="s">
        <v>951</v>
      </c>
      <c r="BB153" s="1" t="s">
        <v>951</v>
      </c>
      <c r="BC153" s="1" t="s">
        <v>955</v>
      </c>
      <c r="BD153" s="1" t="s">
        <v>952</v>
      </c>
      <c r="BE153" s="1" t="s">
        <v>953</v>
      </c>
      <c r="BF153" s="1" t="s">
        <v>954</v>
      </c>
      <c r="BG153" s="1" t="s">
        <v>955</v>
      </c>
      <c r="BH153" s="1" t="s">
        <v>951</v>
      </c>
      <c r="BI153" s="1" t="s">
        <v>954</v>
      </c>
      <c r="BJ153" s="1" t="s">
        <v>955</v>
      </c>
      <c r="BK153" s="1" t="s">
        <v>955</v>
      </c>
      <c r="BL153" s="1" t="s">
        <v>954</v>
      </c>
      <c r="BM153" s="38" t="s">
        <v>113</v>
      </c>
      <c r="BN153" s="7" t="s">
        <v>965</v>
      </c>
      <c r="BO153" s="1" t="s">
        <v>24</v>
      </c>
      <c r="BP153" s="1" t="s">
        <v>31</v>
      </c>
      <c r="BQ153" s="1" t="s">
        <v>24</v>
      </c>
      <c r="BR153" s="19" t="s">
        <v>114</v>
      </c>
      <c r="BS153" s="1" t="s">
        <v>24</v>
      </c>
      <c r="BT153" s="38" t="s">
        <v>215</v>
      </c>
    </row>
    <row r="154" spans="1:72" ht="14.25" customHeight="1" x14ac:dyDescent="0.3">
      <c r="A154" s="2">
        <v>44797.087199074071</v>
      </c>
      <c r="B154" s="1" t="s">
        <v>8</v>
      </c>
      <c r="C154" s="1" t="s">
        <v>431</v>
      </c>
      <c r="D154" s="1" t="s">
        <v>433</v>
      </c>
      <c r="E154" s="1" t="s">
        <v>9</v>
      </c>
      <c r="F154" s="1" t="s">
        <v>437</v>
      </c>
      <c r="G154" s="7" t="s">
        <v>924</v>
      </c>
      <c r="H154" s="1" t="s">
        <v>454</v>
      </c>
      <c r="I154" s="1" t="s">
        <v>403</v>
      </c>
      <c r="J154" s="1" t="s">
        <v>459</v>
      </c>
      <c r="K154" s="1" t="s">
        <v>468</v>
      </c>
      <c r="L154" s="1" t="s">
        <v>474</v>
      </c>
      <c r="M154" s="1">
        <v>1</v>
      </c>
      <c r="N154" s="1">
        <v>26</v>
      </c>
      <c r="O154" s="1" t="s">
        <v>404</v>
      </c>
      <c r="P154" s="1" t="s">
        <v>117</v>
      </c>
      <c r="Q154" s="1">
        <v>5</v>
      </c>
      <c r="R154" s="1" t="s">
        <v>44</v>
      </c>
      <c r="S154" s="1" t="s">
        <v>44</v>
      </c>
      <c r="T154" s="1" t="s">
        <v>44</v>
      </c>
      <c r="U154" s="1" t="s">
        <v>44</v>
      </c>
      <c r="V154" s="1" t="s">
        <v>44</v>
      </c>
      <c r="W154" s="1" t="s">
        <v>13</v>
      </c>
      <c r="X154" s="1" t="s">
        <v>44</v>
      </c>
      <c r="Y154" s="1" t="s">
        <v>44</v>
      </c>
      <c r="Z154" s="1" t="s">
        <v>44</v>
      </c>
      <c r="AA154" s="1" t="s">
        <v>935</v>
      </c>
      <c r="AB154" s="1" t="s">
        <v>936</v>
      </c>
      <c r="AC154" s="1" t="s">
        <v>936</v>
      </c>
      <c r="AD154" s="7" t="s">
        <v>937</v>
      </c>
      <c r="AE154" s="7" t="s">
        <v>937</v>
      </c>
      <c r="AF154" s="7" t="s">
        <v>937</v>
      </c>
      <c r="AG154" s="1" t="s">
        <v>936</v>
      </c>
      <c r="AH154" s="1" t="s">
        <v>936</v>
      </c>
      <c r="AI154" s="1" t="s">
        <v>936</v>
      </c>
      <c r="AJ154" s="7" t="s">
        <v>937</v>
      </c>
      <c r="AK154" s="7" t="s">
        <v>937</v>
      </c>
      <c r="AL154" s="1" t="s">
        <v>935</v>
      </c>
      <c r="AM154" s="1" t="s">
        <v>935</v>
      </c>
      <c r="AN154" s="1" t="s">
        <v>935</v>
      </c>
      <c r="AO154" s="1" t="s">
        <v>936</v>
      </c>
      <c r="AP154" s="1" t="s">
        <v>936</v>
      </c>
      <c r="AQ154" s="7" t="s">
        <v>937</v>
      </c>
      <c r="AR154" s="1" t="s">
        <v>936</v>
      </c>
      <c r="AS154" s="1" t="s">
        <v>951</v>
      </c>
      <c r="AT154" s="1" t="s">
        <v>951</v>
      </c>
      <c r="AU154" s="1" t="s">
        <v>951</v>
      </c>
      <c r="AV154" s="1" t="s">
        <v>951</v>
      </c>
      <c r="AW154" s="1" t="s">
        <v>952</v>
      </c>
      <c r="AX154" s="1" t="s">
        <v>951</v>
      </c>
      <c r="AY154" s="1" t="s">
        <v>952</v>
      </c>
      <c r="AZ154" s="1" t="s">
        <v>951</v>
      </c>
      <c r="BA154" s="1" t="s">
        <v>951</v>
      </c>
      <c r="BB154" s="1" t="s">
        <v>951</v>
      </c>
      <c r="BC154" s="1" t="s">
        <v>951</v>
      </c>
      <c r="BD154" s="1" t="s">
        <v>953</v>
      </c>
      <c r="BE154" s="1" t="s">
        <v>951</v>
      </c>
      <c r="BF154" s="1" t="s">
        <v>952</v>
      </c>
      <c r="BG154" s="1" t="s">
        <v>954</v>
      </c>
      <c r="BH154" s="1" t="s">
        <v>951</v>
      </c>
      <c r="BI154" s="1" t="s">
        <v>951</v>
      </c>
      <c r="BJ154" s="1" t="s">
        <v>952</v>
      </c>
      <c r="BK154" s="1" t="s">
        <v>951</v>
      </c>
      <c r="BL154" s="1" t="s">
        <v>951</v>
      </c>
      <c r="BM154" s="38" t="s">
        <v>402</v>
      </c>
      <c r="BN154" s="7" t="s">
        <v>965</v>
      </c>
      <c r="BO154" s="1" t="s">
        <v>24</v>
      </c>
      <c r="BP154" s="1" t="s">
        <v>31</v>
      </c>
      <c r="BQ154" s="1" t="s">
        <v>24</v>
      </c>
      <c r="BR154" s="19" t="s">
        <v>41</v>
      </c>
      <c r="BS154" s="1" t="s">
        <v>24</v>
      </c>
      <c r="BT154" s="38" t="s">
        <v>204</v>
      </c>
    </row>
    <row r="155" spans="1:72" ht="14.25" customHeight="1" x14ac:dyDescent="0.3">
      <c r="A155" s="2">
        <v>44797.395798611113</v>
      </c>
      <c r="B155" s="1" t="s">
        <v>8</v>
      </c>
      <c r="C155" s="1" t="s">
        <v>431</v>
      </c>
      <c r="D155" s="1" t="s">
        <v>433</v>
      </c>
      <c r="E155" s="1" t="s">
        <v>9</v>
      </c>
      <c r="F155" s="1" t="s">
        <v>439</v>
      </c>
      <c r="G155" s="7" t="s">
        <v>925</v>
      </c>
      <c r="H155" s="1" t="s">
        <v>454</v>
      </c>
      <c r="I155" s="1" t="s">
        <v>403</v>
      </c>
      <c r="J155" s="1" t="s">
        <v>460</v>
      </c>
      <c r="K155" s="1" t="s">
        <v>467</v>
      </c>
      <c r="L155" s="1" t="s">
        <v>473</v>
      </c>
      <c r="M155" s="1">
        <v>1</v>
      </c>
      <c r="N155" s="1">
        <v>30</v>
      </c>
      <c r="O155" s="1" t="s">
        <v>11</v>
      </c>
      <c r="P155" s="1" t="s">
        <v>117</v>
      </c>
      <c r="Q155" s="1">
        <v>3</v>
      </c>
      <c r="R155" s="1" t="s">
        <v>12</v>
      </c>
      <c r="S155" s="1" t="s">
        <v>12</v>
      </c>
      <c r="T155" s="1" t="s">
        <v>12</v>
      </c>
      <c r="U155" s="1" t="s">
        <v>12</v>
      </c>
      <c r="V155" s="1" t="s">
        <v>29</v>
      </c>
      <c r="W155" s="1" t="s">
        <v>12</v>
      </c>
      <c r="X155" s="1" t="s">
        <v>12</v>
      </c>
      <c r="Y155" s="1" t="s">
        <v>12</v>
      </c>
      <c r="Z155" s="1" t="s">
        <v>29</v>
      </c>
      <c r="AA155" s="1" t="s">
        <v>935</v>
      </c>
      <c r="AB155" s="1" t="s">
        <v>936</v>
      </c>
      <c r="AC155" s="1" t="s">
        <v>938</v>
      </c>
      <c r="AD155" s="7" t="s">
        <v>937</v>
      </c>
      <c r="AE155" s="7" t="s">
        <v>937</v>
      </c>
      <c r="AF155" s="7" t="s">
        <v>937</v>
      </c>
      <c r="AG155" s="7" t="s">
        <v>937</v>
      </c>
      <c r="AH155" s="1" t="s">
        <v>936</v>
      </c>
      <c r="AI155" s="1" t="s">
        <v>936</v>
      </c>
      <c r="AJ155" s="1" t="s">
        <v>936</v>
      </c>
      <c r="AK155" s="1" t="s">
        <v>938</v>
      </c>
      <c r="AL155" s="1" t="s">
        <v>935</v>
      </c>
      <c r="AM155" s="1" t="s">
        <v>935</v>
      </c>
      <c r="AN155" s="1" t="s">
        <v>935</v>
      </c>
      <c r="AO155" s="1" t="s">
        <v>936</v>
      </c>
      <c r="AP155" s="1" t="s">
        <v>936</v>
      </c>
      <c r="AQ155" s="7" t="s">
        <v>937</v>
      </c>
      <c r="AR155" s="1" t="s">
        <v>938</v>
      </c>
      <c r="AS155" s="1" t="s">
        <v>954</v>
      </c>
      <c r="AT155" s="1" t="s">
        <v>954</v>
      </c>
      <c r="AU155" s="1" t="s">
        <v>954</v>
      </c>
      <c r="AV155" s="1" t="s">
        <v>953</v>
      </c>
      <c r="AW155" s="1" t="s">
        <v>955</v>
      </c>
      <c r="AX155" s="1" t="s">
        <v>955</v>
      </c>
      <c r="AY155" s="1" t="s">
        <v>952</v>
      </c>
      <c r="AZ155" s="1" t="s">
        <v>952</v>
      </c>
      <c r="BA155" s="1" t="s">
        <v>951</v>
      </c>
      <c r="BB155" s="1" t="s">
        <v>951</v>
      </c>
      <c r="BC155" s="1" t="s">
        <v>954</v>
      </c>
      <c r="BD155" s="1" t="s">
        <v>954</v>
      </c>
      <c r="BE155" s="1" t="s">
        <v>953</v>
      </c>
      <c r="BF155" s="1" t="s">
        <v>952</v>
      </c>
      <c r="BG155" s="1" t="s">
        <v>952</v>
      </c>
      <c r="BH155" s="1" t="s">
        <v>952</v>
      </c>
      <c r="BI155" s="1" t="s">
        <v>953</v>
      </c>
      <c r="BJ155" s="1" t="s">
        <v>953</v>
      </c>
      <c r="BK155" s="1" t="s">
        <v>952</v>
      </c>
      <c r="BL155" s="1" t="s">
        <v>953</v>
      </c>
      <c r="BM155" s="38" t="s">
        <v>113</v>
      </c>
      <c r="BN155" s="7" t="s">
        <v>965</v>
      </c>
      <c r="BO155" s="1" t="s">
        <v>24</v>
      </c>
      <c r="BP155" s="1" t="s">
        <v>31</v>
      </c>
      <c r="BQ155" s="1" t="s">
        <v>24</v>
      </c>
      <c r="BR155" s="19" t="s">
        <v>41</v>
      </c>
      <c r="BS155" s="1" t="s">
        <v>24</v>
      </c>
      <c r="BT155" s="38" t="s">
        <v>209</v>
      </c>
    </row>
    <row r="156" spans="1:72" ht="14.25" customHeight="1" x14ac:dyDescent="0.3">
      <c r="A156" s="2">
        <v>44797.399918981479</v>
      </c>
      <c r="B156" s="1" t="s">
        <v>8</v>
      </c>
      <c r="C156" s="1" t="s">
        <v>435</v>
      </c>
      <c r="D156" s="1" t="s">
        <v>433</v>
      </c>
      <c r="E156" s="1" t="s">
        <v>77</v>
      </c>
      <c r="F156" s="1" t="s">
        <v>437</v>
      </c>
      <c r="G156" s="7" t="s">
        <v>924</v>
      </c>
      <c r="H156" s="1" t="s">
        <v>454</v>
      </c>
      <c r="I156" s="1" t="s">
        <v>406</v>
      </c>
      <c r="J156" s="1" t="s">
        <v>460</v>
      </c>
      <c r="K156" s="1" t="s">
        <v>467</v>
      </c>
      <c r="L156" s="1" t="s">
        <v>473</v>
      </c>
      <c r="M156" s="1">
        <v>1</v>
      </c>
      <c r="N156" s="1">
        <v>12</v>
      </c>
      <c r="O156" s="1" t="s">
        <v>53</v>
      </c>
      <c r="P156" s="1" t="s">
        <v>117</v>
      </c>
      <c r="Q156" s="1">
        <v>3</v>
      </c>
      <c r="R156" s="1" t="s">
        <v>44</v>
      </c>
      <c r="S156" s="1" t="s">
        <v>12</v>
      </c>
      <c r="T156" s="1" t="s">
        <v>12</v>
      </c>
      <c r="U156" s="1" t="s">
        <v>13</v>
      </c>
      <c r="V156" s="1" t="s">
        <v>12</v>
      </c>
      <c r="W156" s="1" t="s">
        <v>29</v>
      </c>
      <c r="X156" s="1" t="s">
        <v>13</v>
      </c>
      <c r="Y156" s="1" t="s">
        <v>13</v>
      </c>
      <c r="Z156" s="1" t="s">
        <v>12</v>
      </c>
      <c r="AA156" s="1" t="s">
        <v>935</v>
      </c>
      <c r="AB156" s="1" t="s">
        <v>936</v>
      </c>
      <c r="AC156" s="1" t="s">
        <v>938</v>
      </c>
      <c r="AD156" s="7" t="s">
        <v>937</v>
      </c>
      <c r="AE156" s="1" t="s">
        <v>936</v>
      </c>
      <c r="AF156" s="1" t="s">
        <v>936</v>
      </c>
      <c r="AG156" s="1" t="s">
        <v>936</v>
      </c>
      <c r="AH156" s="1" t="s">
        <v>936</v>
      </c>
      <c r="AI156" s="1" t="s">
        <v>936</v>
      </c>
      <c r="AJ156" s="1" t="s">
        <v>936</v>
      </c>
      <c r="AK156" s="1" t="s">
        <v>938</v>
      </c>
      <c r="AL156" s="1" t="s">
        <v>936</v>
      </c>
      <c r="AM156" s="1" t="s">
        <v>936</v>
      </c>
      <c r="AN156" s="1" t="s">
        <v>938</v>
      </c>
      <c r="AO156" s="1" t="s">
        <v>936</v>
      </c>
      <c r="AP156" s="1" t="s">
        <v>936</v>
      </c>
      <c r="AQ156" s="1" t="s">
        <v>936</v>
      </c>
      <c r="AR156" s="1" t="s">
        <v>938</v>
      </c>
      <c r="AS156" s="1" t="s">
        <v>952</v>
      </c>
      <c r="AT156" s="1" t="s">
        <v>954</v>
      </c>
      <c r="AU156" s="1" t="s">
        <v>954</v>
      </c>
      <c r="AV156" s="1" t="s">
        <v>954</v>
      </c>
      <c r="AW156" s="1" t="s">
        <v>954</v>
      </c>
      <c r="AX156" s="1" t="s">
        <v>954</v>
      </c>
      <c r="AY156" s="1" t="s">
        <v>954</v>
      </c>
      <c r="AZ156" s="1" t="s">
        <v>954</v>
      </c>
      <c r="BA156" s="1" t="s">
        <v>952</v>
      </c>
      <c r="BB156" s="1" t="s">
        <v>951</v>
      </c>
      <c r="BC156" s="1" t="s">
        <v>952</v>
      </c>
      <c r="BD156" s="1" t="s">
        <v>954</v>
      </c>
      <c r="BE156" s="1" t="s">
        <v>954</v>
      </c>
      <c r="BF156" s="1" t="s">
        <v>951</v>
      </c>
      <c r="BG156" s="1" t="s">
        <v>954</v>
      </c>
      <c r="BH156" s="1" t="s">
        <v>954</v>
      </c>
      <c r="BI156" s="1" t="s">
        <v>951</v>
      </c>
      <c r="BJ156" s="1" t="s">
        <v>954</v>
      </c>
      <c r="BK156" s="1" t="s">
        <v>954</v>
      </c>
      <c r="BL156" s="1" t="s">
        <v>951</v>
      </c>
      <c r="BM156" s="38" t="s">
        <v>23</v>
      </c>
      <c r="BN156" s="7" t="s">
        <v>965</v>
      </c>
      <c r="BO156" s="1" t="s">
        <v>31</v>
      </c>
      <c r="BP156" s="1" t="s">
        <v>31</v>
      </c>
      <c r="BQ156" s="1" t="s">
        <v>24</v>
      </c>
      <c r="BR156" s="19" t="s">
        <v>94</v>
      </c>
      <c r="BS156" s="1" t="s">
        <v>24</v>
      </c>
      <c r="BT156" s="38" t="s">
        <v>286</v>
      </c>
    </row>
    <row r="157" spans="1:72" ht="14.25" customHeight="1" x14ac:dyDescent="0.3">
      <c r="A157" s="2">
        <v>44797.406157407408</v>
      </c>
      <c r="B157" s="1" t="s">
        <v>8</v>
      </c>
      <c r="C157" s="1" t="s">
        <v>431</v>
      </c>
      <c r="D157" s="1" t="s">
        <v>434</v>
      </c>
      <c r="E157" s="1" t="s">
        <v>77</v>
      </c>
      <c r="F157" s="1" t="s">
        <v>439</v>
      </c>
      <c r="G157" s="7" t="s">
        <v>924</v>
      </c>
      <c r="H157" s="1" t="s">
        <v>454</v>
      </c>
      <c r="I157" s="1" t="s">
        <v>403</v>
      </c>
      <c r="J157" s="1" t="s">
        <v>459</v>
      </c>
      <c r="K157" s="1" t="s">
        <v>467</v>
      </c>
      <c r="L157" s="1" t="s">
        <v>473</v>
      </c>
      <c r="M157" s="1">
        <v>1</v>
      </c>
      <c r="N157" s="1">
        <v>22</v>
      </c>
      <c r="O157" s="1" t="s">
        <v>53</v>
      </c>
      <c r="P157" s="1" t="s">
        <v>117</v>
      </c>
      <c r="Q157" s="1">
        <v>3</v>
      </c>
      <c r="R157" s="1" t="s">
        <v>44</v>
      </c>
      <c r="S157" s="1" t="s">
        <v>13</v>
      </c>
      <c r="T157" s="1" t="s">
        <v>13</v>
      </c>
      <c r="U157" s="1" t="s">
        <v>13</v>
      </c>
      <c r="V157" s="1" t="s">
        <v>13</v>
      </c>
      <c r="W157" s="1" t="s">
        <v>39</v>
      </c>
      <c r="X157" s="1" t="s">
        <v>44</v>
      </c>
      <c r="Y157" s="1" t="s">
        <v>44</v>
      </c>
      <c r="Z157" s="1" t="s">
        <v>39</v>
      </c>
      <c r="AA157" s="1" t="s">
        <v>935</v>
      </c>
      <c r="AB157" s="7" t="s">
        <v>937</v>
      </c>
      <c r="AC157" s="1" t="s">
        <v>936</v>
      </c>
      <c r="AD157" s="7" t="s">
        <v>937</v>
      </c>
      <c r="AE157" s="1" t="s">
        <v>936</v>
      </c>
      <c r="AF157" s="1" t="s">
        <v>936</v>
      </c>
      <c r="AG157" s="1" t="s">
        <v>936</v>
      </c>
      <c r="AH157" s="1" t="s">
        <v>935</v>
      </c>
      <c r="AI157" s="1" t="s">
        <v>935</v>
      </c>
      <c r="AJ157" s="1" t="s">
        <v>938</v>
      </c>
      <c r="AK157" s="1" t="s">
        <v>935</v>
      </c>
      <c r="AL157" s="1" t="s">
        <v>935</v>
      </c>
      <c r="AM157" s="1" t="s">
        <v>938</v>
      </c>
      <c r="AN157" s="1" t="s">
        <v>935</v>
      </c>
      <c r="AO157" s="1" t="s">
        <v>936</v>
      </c>
      <c r="AP157" s="1" t="s">
        <v>936</v>
      </c>
      <c r="AQ157" s="7" t="s">
        <v>937</v>
      </c>
      <c r="AR157" s="1" t="s">
        <v>936</v>
      </c>
      <c r="AS157" s="1" t="s">
        <v>955</v>
      </c>
      <c r="AT157" s="1" t="s">
        <v>955</v>
      </c>
      <c r="AU157" s="1" t="s">
        <v>954</v>
      </c>
      <c r="AV157" s="1" t="s">
        <v>953</v>
      </c>
      <c r="AW157" s="1" t="s">
        <v>952</v>
      </c>
      <c r="AX157" s="1" t="s">
        <v>955</v>
      </c>
      <c r="AY157" s="1" t="s">
        <v>954</v>
      </c>
      <c r="AZ157" s="1" t="s">
        <v>955</v>
      </c>
      <c r="BA157" s="1" t="s">
        <v>951</v>
      </c>
      <c r="BB157" s="1" t="s">
        <v>952</v>
      </c>
      <c r="BC157" s="1" t="s">
        <v>955</v>
      </c>
      <c r="BD157" s="1" t="s">
        <v>955</v>
      </c>
      <c r="BE157" s="1" t="s">
        <v>952</v>
      </c>
      <c r="BF157" s="1" t="s">
        <v>952</v>
      </c>
      <c r="BG157" s="1" t="s">
        <v>954</v>
      </c>
      <c r="BH157" s="1" t="s">
        <v>954</v>
      </c>
      <c r="BI157" s="1" t="s">
        <v>951</v>
      </c>
      <c r="BJ157" s="1" t="s">
        <v>954</v>
      </c>
      <c r="BK157" s="1" t="s">
        <v>951</v>
      </c>
      <c r="BL157" s="1" t="s">
        <v>952</v>
      </c>
      <c r="BM157" s="38" t="s">
        <v>59</v>
      </c>
      <c r="BN157" s="7" t="s">
        <v>965</v>
      </c>
      <c r="BO157" s="1" t="s">
        <v>31</v>
      </c>
      <c r="BP157" s="1" t="s">
        <v>31</v>
      </c>
      <c r="BQ157" s="1" t="s">
        <v>24</v>
      </c>
      <c r="BS157" s="1" t="s">
        <v>24</v>
      </c>
      <c r="BT157" s="38" t="s">
        <v>79</v>
      </c>
    </row>
    <row r="158" spans="1:72" ht="14.25" customHeight="1" x14ac:dyDescent="0.3">
      <c r="A158" s="2">
        <v>44797.407881944448</v>
      </c>
      <c r="B158" s="1" t="s">
        <v>8</v>
      </c>
      <c r="C158" s="1" t="s">
        <v>431</v>
      </c>
      <c r="D158" s="1" t="s">
        <v>433</v>
      </c>
      <c r="E158" s="1" t="s">
        <v>9</v>
      </c>
      <c r="F158" s="1" t="s">
        <v>439</v>
      </c>
      <c r="G158" s="7" t="s">
        <v>924</v>
      </c>
      <c r="H158" s="1" t="s">
        <v>454</v>
      </c>
      <c r="I158" s="1" t="s">
        <v>406</v>
      </c>
      <c r="J158" s="1" t="s">
        <v>459</v>
      </c>
      <c r="K158" s="1" t="s">
        <v>467</v>
      </c>
      <c r="L158" s="1" t="s">
        <v>473</v>
      </c>
      <c r="M158" s="1">
        <v>1</v>
      </c>
      <c r="N158" s="1">
        <v>26</v>
      </c>
      <c r="O158" s="1" t="s">
        <v>34</v>
      </c>
      <c r="P158" s="1" t="s">
        <v>117</v>
      </c>
      <c r="Q158" s="1">
        <v>3</v>
      </c>
      <c r="R158" s="1" t="s">
        <v>13</v>
      </c>
      <c r="S158" s="1" t="s">
        <v>13</v>
      </c>
      <c r="T158" s="1" t="s">
        <v>13</v>
      </c>
      <c r="U158" s="1" t="s">
        <v>13</v>
      </c>
      <c r="V158" s="1" t="s">
        <v>13</v>
      </c>
      <c r="W158" s="1" t="s">
        <v>13</v>
      </c>
      <c r="X158" s="1" t="s">
        <v>13</v>
      </c>
      <c r="Y158" s="1" t="s">
        <v>13</v>
      </c>
      <c r="Z158" s="1" t="s">
        <v>13</v>
      </c>
      <c r="AA158" s="1" t="s">
        <v>935</v>
      </c>
      <c r="AB158" s="7" t="s">
        <v>937</v>
      </c>
      <c r="AC158" s="7" t="s">
        <v>937</v>
      </c>
      <c r="AD158" s="1" t="s">
        <v>936</v>
      </c>
      <c r="AE158" s="1" t="s">
        <v>936</v>
      </c>
      <c r="AF158" s="7" t="s">
        <v>937</v>
      </c>
      <c r="AG158" s="1" t="s">
        <v>936</v>
      </c>
      <c r="AH158" s="1" t="s">
        <v>936</v>
      </c>
      <c r="AI158" s="1" t="s">
        <v>936</v>
      </c>
      <c r="AJ158" s="1" t="s">
        <v>936</v>
      </c>
      <c r="AK158" s="1" t="s">
        <v>936</v>
      </c>
      <c r="AL158" s="1" t="s">
        <v>938</v>
      </c>
      <c r="AM158" s="1" t="s">
        <v>938</v>
      </c>
      <c r="AN158" s="1" t="s">
        <v>938</v>
      </c>
      <c r="AO158" s="1" t="s">
        <v>938</v>
      </c>
      <c r="AP158" s="1" t="s">
        <v>938</v>
      </c>
      <c r="AQ158" s="1" t="s">
        <v>936</v>
      </c>
      <c r="AR158" s="1" t="s">
        <v>938</v>
      </c>
      <c r="AS158" s="1" t="s">
        <v>952</v>
      </c>
      <c r="AT158" s="1" t="s">
        <v>952</v>
      </c>
      <c r="AU158" s="1" t="s">
        <v>951</v>
      </c>
      <c r="AV158" s="1" t="s">
        <v>951</v>
      </c>
      <c r="AW158" s="1" t="s">
        <v>952</v>
      </c>
      <c r="AX158" s="1" t="s">
        <v>951</v>
      </c>
      <c r="AY158" s="1" t="s">
        <v>952</v>
      </c>
      <c r="AZ158" s="1" t="s">
        <v>952</v>
      </c>
      <c r="BA158" s="1" t="s">
        <v>951</v>
      </c>
      <c r="BB158" s="1" t="s">
        <v>951</v>
      </c>
      <c r="BC158" s="1" t="s">
        <v>952</v>
      </c>
      <c r="BD158" s="1" t="s">
        <v>955</v>
      </c>
      <c r="BE158" s="1" t="s">
        <v>952</v>
      </c>
      <c r="BF158" s="1" t="s">
        <v>952</v>
      </c>
      <c r="BG158" s="1" t="s">
        <v>952</v>
      </c>
      <c r="BH158" s="1" t="s">
        <v>952</v>
      </c>
      <c r="BI158" s="1" t="s">
        <v>952</v>
      </c>
      <c r="BJ158" s="1" t="s">
        <v>952</v>
      </c>
      <c r="BK158" s="1" t="s">
        <v>952</v>
      </c>
      <c r="BL158" s="1" t="s">
        <v>952</v>
      </c>
      <c r="BM158" s="38" t="s">
        <v>30</v>
      </c>
      <c r="BN158" s="7" t="s">
        <v>965</v>
      </c>
      <c r="BO158" s="1" t="s">
        <v>24</v>
      </c>
      <c r="BP158" s="1" t="s">
        <v>31</v>
      </c>
      <c r="BQ158" s="1" t="s">
        <v>24</v>
      </c>
      <c r="BR158" s="19" t="s">
        <v>41</v>
      </c>
      <c r="BS158" s="1" t="s">
        <v>31</v>
      </c>
      <c r="BT158" s="38" t="s">
        <v>329</v>
      </c>
    </row>
    <row r="159" spans="1:72" ht="14.25" customHeight="1" x14ac:dyDescent="0.3">
      <c r="A159" s="2">
        <v>44797.431006944447</v>
      </c>
      <c r="B159" s="1" t="s">
        <v>8</v>
      </c>
      <c r="C159" s="1" t="s">
        <v>431</v>
      </c>
      <c r="D159" s="1" t="s">
        <v>434</v>
      </c>
      <c r="E159" s="1" t="s">
        <v>77</v>
      </c>
      <c r="F159" s="1" t="s">
        <v>438</v>
      </c>
      <c r="G159" s="7" t="s">
        <v>924</v>
      </c>
      <c r="H159" s="1" t="s">
        <v>448</v>
      </c>
      <c r="I159" s="1" t="s">
        <v>410</v>
      </c>
      <c r="J159" s="1" t="s">
        <v>459</v>
      </c>
      <c r="K159" s="1" t="s">
        <v>467</v>
      </c>
      <c r="L159" s="1" t="s">
        <v>473</v>
      </c>
      <c r="M159" s="1">
        <v>4</v>
      </c>
      <c r="N159" s="1">
        <v>80</v>
      </c>
      <c r="O159" s="1" t="s">
        <v>411</v>
      </c>
      <c r="P159" s="1" t="s">
        <v>117</v>
      </c>
      <c r="Q159" s="1">
        <v>3</v>
      </c>
      <c r="R159" s="1" t="s">
        <v>12</v>
      </c>
      <c r="S159" s="1" t="s">
        <v>13</v>
      </c>
      <c r="T159" s="1" t="s">
        <v>13</v>
      </c>
      <c r="U159" s="1" t="s">
        <v>12</v>
      </c>
      <c r="V159" s="1" t="s">
        <v>12</v>
      </c>
      <c r="W159" s="1" t="s">
        <v>29</v>
      </c>
      <c r="X159" s="1" t="s">
        <v>12</v>
      </c>
      <c r="Y159" s="1" t="s">
        <v>13</v>
      </c>
      <c r="Z159" s="1" t="s">
        <v>12</v>
      </c>
      <c r="AA159" s="7" t="s">
        <v>937</v>
      </c>
      <c r="AB159" s="1" t="s">
        <v>936</v>
      </c>
      <c r="AC159" s="7" t="s">
        <v>937</v>
      </c>
      <c r="AD159" s="1" t="s">
        <v>936</v>
      </c>
      <c r="AE159" s="1" t="s">
        <v>936</v>
      </c>
      <c r="AF159" s="7" t="s">
        <v>937</v>
      </c>
      <c r="AG159" s="1" t="s">
        <v>936</v>
      </c>
      <c r="AH159" s="7" t="s">
        <v>937</v>
      </c>
      <c r="AI159" s="1" t="s">
        <v>938</v>
      </c>
      <c r="AJ159" s="1" t="s">
        <v>936</v>
      </c>
      <c r="AK159" s="7" t="s">
        <v>937</v>
      </c>
      <c r="AL159" s="1" t="s">
        <v>935</v>
      </c>
      <c r="AM159" s="1" t="s">
        <v>938</v>
      </c>
      <c r="AN159" s="1" t="s">
        <v>938</v>
      </c>
      <c r="AO159" s="1" t="s">
        <v>938</v>
      </c>
      <c r="AP159" s="1" t="s">
        <v>938</v>
      </c>
      <c r="AQ159" s="7" t="s">
        <v>937</v>
      </c>
      <c r="AR159" s="1" t="s">
        <v>936</v>
      </c>
      <c r="AS159" s="1" t="s">
        <v>954</v>
      </c>
      <c r="AT159" s="1" t="s">
        <v>954</v>
      </c>
      <c r="AU159" s="1" t="s">
        <v>954</v>
      </c>
      <c r="AV159" s="1" t="s">
        <v>954</v>
      </c>
      <c r="AW159" s="1" t="s">
        <v>954</v>
      </c>
      <c r="AX159" s="1" t="s">
        <v>955</v>
      </c>
      <c r="AY159" s="1" t="s">
        <v>952</v>
      </c>
      <c r="AZ159" s="1" t="s">
        <v>952</v>
      </c>
      <c r="BA159" s="1" t="s">
        <v>952</v>
      </c>
      <c r="BB159" s="1" t="s">
        <v>952</v>
      </c>
      <c r="BC159" s="1" t="s">
        <v>952</v>
      </c>
      <c r="BD159" s="1" t="s">
        <v>955</v>
      </c>
      <c r="BE159" s="1" t="s">
        <v>954</v>
      </c>
      <c r="BF159" s="1" t="s">
        <v>952</v>
      </c>
      <c r="BG159" s="1" t="s">
        <v>954</v>
      </c>
      <c r="BH159" s="1" t="s">
        <v>952</v>
      </c>
      <c r="BI159" s="1" t="s">
        <v>952</v>
      </c>
      <c r="BJ159" s="1" t="s">
        <v>951</v>
      </c>
      <c r="BK159" s="1" t="s">
        <v>955</v>
      </c>
      <c r="BL159" s="1" t="s">
        <v>954</v>
      </c>
      <c r="BM159" s="38" t="s">
        <v>98</v>
      </c>
      <c r="BN159" s="7" t="s">
        <v>965</v>
      </c>
      <c r="BO159" s="1" t="s">
        <v>24</v>
      </c>
      <c r="BP159" s="1" t="s">
        <v>24</v>
      </c>
      <c r="BQ159" s="1" t="s">
        <v>24</v>
      </c>
      <c r="BS159" s="1" t="s">
        <v>24</v>
      </c>
      <c r="BT159" s="38" t="s">
        <v>26</v>
      </c>
    </row>
    <row r="160" spans="1:72" ht="14.25" customHeight="1" x14ac:dyDescent="0.3">
      <c r="A160" s="2">
        <v>44797.455000000002</v>
      </c>
      <c r="B160" s="1" t="s">
        <v>8</v>
      </c>
      <c r="C160" s="1" t="s">
        <v>431</v>
      </c>
      <c r="D160" s="1" t="s">
        <v>433</v>
      </c>
      <c r="E160" s="1" t="s">
        <v>72</v>
      </c>
      <c r="F160" s="1" t="s">
        <v>437</v>
      </c>
      <c r="G160" s="7" t="s">
        <v>925</v>
      </c>
      <c r="H160" s="1" t="s">
        <v>454</v>
      </c>
      <c r="I160" s="1" t="s">
        <v>403</v>
      </c>
      <c r="J160" s="1" t="s">
        <v>459</v>
      </c>
      <c r="K160" s="1" t="s">
        <v>467</v>
      </c>
      <c r="L160" s="1" t="s">
        <v>473</v>
      </c>
      <c r="M160" s="1">
        <v>1</v>
      </c>
      <c r="N160" s="1">
        <v>25</v>
      </c>
      <c r="O160" s="1" t="s">
        <v>11</v>
      </c>
      <c r="P160" s="1" t="s">
        <v>117</v>
      </c>
      <c r="Q160" s="1">
        <v>4</v>
      </c>
      <c r="R160" s="1" t="s">
        <v>12</v>
      </c>
      <c r="S160" s="1" t="s">
        <v>13</v>
      </c>
      <c r="T160" s="1" t="s">
        <v>13</v>
      </c>
      <c r="U160" s="1" t="s">
        <v>12</v>
      </c>
      <c r="V160" s="1" t="s">
        <v>12</v>
      </c>
      <c r="W160" s="1" t="s">
        <v>12</v>
      </c>
      <c r="X160" s="1" t="s">
        <v>12</v>
      </c>
      <c r="Y160" s="1" t="s">
        <v>13</v>
      </c>
      <c r="Z160" s="1" t="s">
        <v>13</v>
      </c>
      <c r="AA160" s="1" t="s">
        <v>935</v>
      </c>
      <c r="AB160" s="1" t="s">
        <v>936</v>
      </c>
      <c r="AC160" s="1" t="s">
        <v>938</v>
      </c>
      <c r="AD160" s="7" t="s">
        <v>937</v>
      </c>
      <c r="AE160" s="7" t="s">
        <v>937</v>
      </c>
      <c r="AF160" s="7" t="s">
        <v>937</v>
      </c>
      <c r="AG160" s="7" t="s">
        <v>937</v>
      </c>
      <c r="AH160" s="7" t="s">
        <v>937</v>
      </c>
      <c r="AI160" s="1" t="s">
        <v>936</v>
      </c>
      <c r="AJ160" s="1" t="s">
        <v>936</v>
      </c>
      <c r="AK160" s="1" t="s">
        <v>936</v>
      </c>
      <c r="AL160" s="1" t="s">
        <v>935</v>
      </c>
      <c r="AM160" s="1" t="s">
        <v>935</v>
      </c>
      <c r="AN160" s="1" t="s">
        <v>936</v>
      </c>
      <c r="AO160" s="1" t="s">
        <v>938</v>
      </c>
      <c r="AP160" s="7" t="s">
        <v>937</v>
      </c>
      <c r="AQ160" s="7" t="s">
        <v>937</v>
      </c>
      <c r="AR160" s="1" t="s">
        <v>938</v>
      </c>
      <c r="AS160" s="1" t="s">
        <v>955</v>
      </c>
      <c r="AT160" s="1" t="s">
        <v>955</v>
      </c>
      <c r="AU160" s="1" t="s">
        <v>955</v>
      </c>
      <c r="AV160" s="1" t="s">
        <v>952</v>
      </c>
      <c r="AW160" s="1" t="s">
        <v>952</v>
      </c>
      <c r="AX160" s="1" t="s">
        <v>955</v>
      </c>
      <c r="AY160" s="1" t="s">
        <v>955</v>
      </c>
      <c r="AZ160" s="1" t="s">
        <v>955</v>
      </c>
      <c r="BA160" s="1" t="s">
        <v>952</v>
      </c>
      <c r="BB160" s="1" t="s">
        <v>952</v>
      </c>
      <c r="BC160" s="1" t="s">
        <v>955</v>
      </c>
      <c r="BD160" s="1" t="s">
        <v>955</v>
      </c>
      <c r="BE160" s="1" t="s">
        <v>952</v>
      </c>
      <c r="BF160" s="1" t="s">
        <v>952</v>
      </c>
      <c r="BG160" s="1" t="s">
        <v>955</v>
      </c>
      <c r="BH160" s="1" t="s">
        <v>952</v>
      </c>
      <c r="BI160" s="1" t="s">
        <v>955</v>
      </c>
      <c r="BJ160" s="1" t="s">
        <v>954</v>
      </c>
      <c r="BK160" s="1" t="s">
        <v>955</v>
      </c>
      <c r="BL160" s="1" t="s">
        <v>952</v>
      </c>
      <c r="BM160" s="38" t="s">
        <v>63</v>
      </c>
      <c r="BN160" s="7" t="s">
        <v>965</v>
      </c>
      <c r="BO160" s="1" t="s">
        <v>24</v>
      </c>
      <c r="BP160" s="1" t="s">
        <v>24</v>
      </c>
      <c r="BQ160" s="1" t="s">
        <v>24</v>
      </c>
      <c r="BR160" s="19" t="s">
        <v>94</v>
      </c>
      <c r="BS160" s="1" t="s">
        <v>24</v>
      </c>
      <c r="BT160" s="38" t="s">
        <v>185</v>
      </c>
    </row>
    <row r="161" spans="1:72" ht="14.25" customHeight="1" x14ac:dyDescent="0.3">
      <c r="A161" s="2">
        <v>44797.458680555559</v>
      </c>
      <c r="B161" s="1" t="s">
        <v>8</v>
      </c>
      <c r="C161" s="1" t="s">
        <v>431</v>
      </c>
      <c r="D161" s="1" t="s">
        <v>432</v>
      </c>
      <c r="E161" s="1" t="s">
        <v>72</v>
      </c>
      <c r="F161" s="1" t="s">
        <v>439</v>
      </c>
      <c r="G161" s="7" t="s">
        <v>924</v>
      </c>
      <c r="H161" s="1" t="s">
        <v>454</v>
      </c>
      <c r="I161" s="1" t="s">
        <v>412</v>
      </c>
      <c r="J161" s="1" t="s">
        <v>460</v>
      </c>
      <c r="K161" s="1" t="s">
        <v>467</v>
      </c>
      <c r="L161" s="1" t="s">
        <v>473</v>
      </c>
      <c r="M161" s="1">
        <v>1</v>
      </c>
      <c r="N161" s="1">
        <v>30</v>
      </c>
      <c r="O161" s="1" t="s">
        <v>53</v>
      </c>
      <c r="P161" s="1" t="s">
        <v>117</v>
      </c>
      <c r="Q161" s="1">
        <v>3</v>
      </c>
      <c r="R161" s="1" t="s">
        <v>39</v>
      </c>
      <c r="S161" s="1" t="s">
        <v>12</v>
      </c>
      <c r="T161" s="1" t="s">
        <v>13</v>
      </c>
      <c r="U161" s="1" t="s">
        <v>39</v>
      </c>
      <c r="V161" s="1" t="s">
        <v>13</v>
      </c>
      <c r="W161" s="1" t="s">
        <v>13</v>
      </c>
      <c r="X161" s="1" t="s">
        <v>12</v>
      </c>
      <c r="Y161" s="1" t="s">
        <v>12</v>
      </c>
      <c r="Z161" s="1" t="s">
        <v>13</v>
      </c>
      <c r="AA161" s="1" t="s">
        <v>935</v>
      </c>
      <c r="AB161" s="1" t="s">
        <v>936</v>
      </c>
      <c r="AC161" s="7" t="s">
        <v>937</v>
      </c>
      <c r="AD161" s="1" t="s">
        <v>936</v>
      </c>
      <c r="AE161" s="1" t="s">
        <v>936</v>
      </c>
      <c r="AF161" s="7" t="s">
        <v>937</v>
      </c>
      <c r="AG161" s="1" t="s">
        <v>936</v>
      </c>
      <c r="AH161" s="1" t="s">
        <v>936</v>
      </c>
      <c r="AI161" s="1" t="s">
        <v>938</v>
      </c>
      <c r="AJ161" s="1" t="s">
        <v>938</v>
      </c>
      <c r="AK161" s="1" t="s">
        <v>936</v>
      </c>
      <c r="AL161" s="1" t="s">
        <v>936</v>
      </c>
      <c r="AM161" s="1" t="s">
        <v>935</v>
      </c>
      <c r="AN161" s="1" t="s">
        <v>935</v>
      </c>
      <c r="AO161" s="1" t="s">
        <v>938</v>
      </c>
      <c r="AP161" s="1" t="s">
        <v>936</v>
      </c>
      <c r="AQ161" s="1" t="s">
        <v>936</v>
      </c>
      <c r="AR161" s="1" t="s">
        <v>936</v>
      </c>
      <c r="AS161" s="1" t="s">
        <v>952</v>
      </c>
      <c r="AT161" s="1" t="s">
        <v>952</v>
      </c>
      <c r="AU161" s="1" t="s">
        <v>952</v>
      </c>
      <c r="AV161" s="1" t="s">
        <v>952</v>
      </c>
      <c r="AW161" s="1" t="s">
        <v>952</v>
      </c>
      <c r="AX161" s="1" t="s">
        <v>952</v>
      </c>
      <c r="AY161" s="1" t="s">
        <v>953</v>
      </c>
      <c r="AZ161" s="1" t="s">
        <v>954</v>
      </c>
      <c r="BA161" s="1" t="s">
        <v>952</v>
      </c>
      <c r="BB161" s="1" t="s">
        <v>953</v>
      </c>
      <c r="BC161" s="1" t="s">
        <v>952</v>
      </c>
      <c r="BD161" s="1" t="s">
        <v>955</v>
      </c>
      <c r="BE161" s="1" t="s">
        <v>955</v>
      </c>
      <c r="BF161" s="1" t="s">
        <v>954</v>
      </c>
      <c r="BG161" s="1" t="s">
        <v>954</v>
      </c>
      <c r="BH161" s="1" t="s">
        <v>951</v>
      </c>
      <c r="BI161" s="1" t="s">
        <v>952</v>
      </c>
      <c r="BJ161" s="1" t="s">
        <v>954</v>
      </c>
      <c r="BK161" s="1" t="s">
        <v>954</v>
      </c>
      <c r="BL161" s="1" t="s">
        <v>954</v>
      </c>
      <c r="BM161" s="38" t="s">
        <v>23</v>
      </c>
      <c r="BN161" s="7" t="s">
        <v>965</v>
      </c>
      <c r="BO161" s="1" t="s">
        <v>24</v>
      </c>
      <c r="BP161" s="1" t="s">
        <v>24</v>
      </c>
      <c r="BQ161" s="1" t="s">
        <v>24</v>
      </c>
      <c r="BS161" s="1" t="s">
        <v>31</v>
      </c>
      <c r="BT161" s="38" t="s">
        <v>32</v>
      </c>
    </row>
    <row r="162" spans="1:72" ht="14.25" customHeight="1" x14ac:dyDescent="0.3">
      <c r="A162" s="2">
        <v>44799.156701388885</v>
      </c>
      <c r="B162" s="1" t="s">
        <v>8</v>
      </c>
      <c r="C162" s="1" t="s">
        <v>435</v>
      </c>
      <c r="D162" s="1" t="s">
        <v>433</v>
      </c>
      <c r="E162" s="1" t="s">
        <v>9</v>
      </c>
      <c r="F162" s="1" t="s">
        <v>438</v>
      </c>
      <c r="G162" s="7" t="s">
        <v>926</v>
      </c>
      <c r="H162" s="1" t="s">
        <v>446</v>
      </c>
      <c r="I162" s="1" t="s">
        <v>413</v>
      </c>
      <c r="J162" s="1" t="s">
        <v>466</v>
      </c>
      <c r="K162" s="1" t="s">
        <v>472</v>
      </c>
      <c r="L162" s="1" t="s">
        <v>475</v>
      </c>
      <c r="M162" s="1">
        <v>12</v>
      </c>
      <c r="N162" s="1">
        <v>400</v>
      </c>
      <c r="O162" s="1" t="s">
        <v>285</v>
      </c>
      <c r="P162" s="1" t="s">
        <v>117</v>
      </c>
      <c r="Q162" s="1">
        <v>3</v>
      </c>
      <c r="R162" s="1" t="s">
        <v>13</v>
      </c>
      <c r="S162" s="1" t="s">
        <v>39</v>
      </c>
      <c r="T162" s="1" t="s">
        <v>29</v>
      </c>
      <c r="U162" s="1" t="s">
        <v>29</v>
      </c>
      <c r="V162" s="1" t="s">
        <v>29</v>
      </c>
      <c r="W162" s="1" t="s">
        <v>29</v>
      </c>
      <c r="X162" s="1" t="s">
        <v>29</v>
      </c>
      <c r="Y162" s="1" t="s">
        <v>29</v>
      </c>
      <c r="Z162" s="1" t="s">
        <v>12</v>
      </c>
      <c r="AA162" s="1" t="s">
        <v>936</v>
      </c>
      <c r="AB162" s="1" t="s">
        <v>936</v>
      </c>
      <c r="AC162" s="7" t="s">
        <v>937</v>
      </c>
      <c r="AD162" s="7" t="s">
        <v>937</v>
      </c>
      <c r="AE162" s="1" t="s">
        <v>936</v>
      </c>
      <c r="AF162" s="1" t="s">
        <v>938</v>
      </c>
      <c r="AG162" s="1" t="s">
        <v>938</v>
      </c>
      <c r="AH162" s="1" t="s">
        <v>938</v>
      </c>
      <c r="AI162" s="1" t="s">
        <v>938</v>
      </c>
      <c r="AJ162" s="1" t="s">
        <v>936</v>
      </c>
      <c r="AK162" s="1" t="s">
        <v>938</v>
      </c>
      <c r="AL162" s="1" t="s">
        <v>935</v>
      </c>
      <c r="AM162" s="1" t="s">
        <v>935</v>
      </c>
      <c r="AN162" s="1" t="s">
        <v>935</v>
      </c>
      <c r="AO162" s="1" t="s">
        <v>935</v>
      </c>
      <c r="AP162" s="1" t="s">
        <v>936</v>
      </c>
      <c r="AQ162" s="1" t="s">
        <v>936</v>
      </c>
      <c r="AR162" s="1" t="s">
        <v>936</v>
      </c>
      <c r="AS162" s="1" t="s">
        <v>952</v>
      </c>
      <c r="AT162" s="1" t="s">
        <v>955</v>
      </c>
      <c r="AU162" s="1" t="s">
        <v>954</v>
      </c>
      <c r="AV162" s="1" t="s">
        <v>952</v>
      </c>
      <c r="AW162" s="1" t="s">
        <v>955</v>
      </c>
      <c r="AX162" s="1" t="s">
        <v>954</v>
      </c>
      <c r="AY162" s="1" t="s">
        <v>954</v>
      </c>
      <c r="AZ162" s="1" t="s">
        <v>954</v>
      </c>
      <c r="BA162" s="1" t="s">
        <v>954</v>
      </c>
      <c r="BB162" s="1" t="s">
        <v>955</v>
      </c>
      <c r="BC162" s="1" t="s">
        <v>954</v>
      </c>
      <c r="BD162" s="1" t="s">
        <v>954</v>
      </c>
      <c r="BE162" s="1" t="s">
        <v>954</v>
      </c>
      <c r="BF162" s="1" t="s">
        <v>954</v>
      </c>
      <c r="BG162" s="1" t="s">
        <v>954</v>
      </c>
      <c r="BH162" s="1" t="s">
        <v>955</v>
      </c>
      <c r="BI162" s="1" t="s">
        <v>953</v>
      </c>
      <c r="BJ162" s="1" t="s">
        <v>954</v>
      </c>
      <c r="BK162" s="1" t="s">
        <v>955</v>
      </c>
      <c r="BL162" s="1" t="s">
        <v>955</v>
      </c>
      <c r="BM162" s="38" t="s">
        <v>59</v>
      </c>
      <c r="BN162" s="7" t="s">
        <v>965</v>
      </c>
      <c r="BO162" s="1" t="s">
        <v>31</v>
      </c>
      <c r="BP162" s="1" t="s">
        <v>31</v>
      </c>
      <c r="BQ162" s="1" t="s">
        <v>24</v>
      </c>
      <c r="BS162" s="1" t="s">
        <v>24</v>
      </c>
      <c r="BT162" s="38" t="s">
        <v>414</v>
      </c>
    </row>
    <row r="163" spans="1:72" ht="14.25" customHeight="1" x14ac:dyDescent="0.3">
      <c r="A163" s="2">
        <v>44817.134375000001</v>
      </c>
      <c r="B163" s="1" t="s">
        <v>8</v>
      </c>
      <c r="C163" s="1" t="s">
        <v>431</v>
      </c>
      <c r="D163" s="1" t="s">
        <v>433</v>
      </c>
      <c r="E163" s="1" t="s">
        <v>43</v>
      </c>
      <c r="F163" s="1" t="s">
        <v>439</v>
      </c>
      <c r="G163" s="7" t="s">
        <v>928</v>
      </c>
      <c r="H163" s="1" t="s">
        <v>456</v>
      </c>
      <c r="I163" s="1" t="s">
        <v>423</v>
      </c>
      <c r="J163" s="1" t="s">
        <v>464</v>
      </c>
      <c r="K163" s="1" t="s">
        <v>469</v>
      </c>
      <c r="L163" s="1" t="s">
        <v>473</v>
      </c>
      <c r="M163" s="1">
        <v>6</v>
      </c>
      <c r="N163" s="1">
        <v>180</v>
      </c>
      <c r="O163" s="1" t="s">
        <v>424</v>
      </c>
      <c r="P163" s="1" t="s">
        <v>117</v>
      </c>
      <c r="Q163" s="1">
        <v>3</v>
      </c>
      <c r="R163" s="1" t="s">
        <v>13</v>
      </c>
      <c r="S163" s="1" t="s">
        <v>13</v>
      </c>
      <c r="T163" s="1" t="s">
        <v>13</v>
      </c>
      <c r="U163" s="1" t="s">
        <v>39</v>
      </c>
      <c r="V163" s="1" t="s">
        <v>39</v>
      </c>
      <c r="W163" s="1" t="s">
        <v>39</v>
      </c>
      <c r="X163" s="1" t="s">
        <v>39</v>
      </c>
      <c r="Y163" s="1" t="s">
        <v>39</v>
      </c>
      <c r="Z163" s="1" t="s">
        <v>39</v>
      </c>
      <c r="AA163" s="1" t="s">
        <v>936</v>
      </c>
      <c r="AB163" s="1" t="s">
        <v>936</v>
      </c>
      <c r="AC163" s="1" t="s">
        <v>936</v>
      </c>
      <c r="AD163" s="1" t="s">
        <v>936</v>
      </c>
      <c r="AE163" s="1" t="s">
        <v>936</v>
      </c>
      <c r="AF163" s="1" t="s">
        <v>936</v>
      </c>
      <c r="AG163" s="1" t="s">
        <v>938</v>
      </c>
      <c r="AH163" s="1" t="s">
        <v>936</v>
      </c>
      <c r="AI163" s="1" t="s">
        <v>936</v>
      </c>
      <c r="AJ163" s="1" t="s">
        <v>936</v>
      </c>
      <c r="AK163" s="1" t="s">
        <v>938</v>
      </c>
      <c r="AL163" s="1" t="s">
        <v>936</v>
      </c>
      <c r="AM163" s="1" t="s">
        <v>936</v>
      </c>
      <c r="AN163" s="1" t="s">
        <v>936</v>
      </c>
      <c r="AO163" s="1" t="s">
        <v>938</v>
      </c>
      <c r="AP163" s="1" t="s">
        <v>936</v>
      </c>
      <c r="AQ163" s="1" t="s">
        <v>938</v>
      </c>
      <c r="AR163" s="1" t="s">
        <v>936</v>
      </c>
      <c r="AS163" s="1" t="s">
        <v>954</v>
      </c>
      <c r="AT163" s="1" t="s">
        <v>953</v>
      </c>
      <c r="AU163" s="1" t="s">
        <v>954</v>
      </c>
      <c r="AV163" s="1" t="s">
        <v>954</v>
      </c>
      <c r="AW163" s="1" t="s">
        <v>954</v>
      </c>
      <c r="AX163" s="1" t="s">
        <v>954</v>
      </c>
      <c r="AY163" s="1" t="s">
        <v>953</v>
      </c>
      <c r="AZ163" s="1" t="s">
        <v>954</v>
      </c>
      <c r="BA163" s="1" t="s">
        <v>954</v>
      </c>
      <c r="BB163" s="1" t="s">
        <v>954</v>
      </c>
      <c r="BC163" s="1" t="s">
        <v>954</v>
      </c>
      <c r="BD163" s="1" t="s">
        <v>954</v>
      </c>
      <c r="BE163" s="1" t="s">
        <v>954</v>
      </c>
      <c r="BF163" s="1" t="s">
        <v>954</v>
      </c>
      <c r="BG163" s="1" t="s">
        <v>954</v>
      </c>
      <c r="BH163" s="1" t="s">
        <v>954</v>
      </c>
      <c r="BI163" s="1" t="s">
        <v>954</v>
      </c>
      <c r="BJ163" s="1" t="s">
        <v>954</v>
      </c>
      <c r="BK163" s="1" t="s">
        <v>954</v>
      </c>
      <c r="BL163" s="1" t="s">
        <v>954</v>
      </c>
      <c r="BM163" s="38" t="s">
        <v>425</v>
      </c>
      <c r="BN163" s="7" t="s">
        <v>965</v>
      </c>
      <c r="BO163" s="1" t="s">
        <v>24</v>
      </c>
      <c r="BP163" s="1" t="s">
        <v>24</v>
      </c>
      <c r="BQ163" s="1" t="s">
        <v>24</v>
      </c>
      <c r="BR163" s="19" t="s">
        <v>25</v>
      </c>
      <c r="BS163" s="1" t="s">
        <v>24</v>
      </c>
      <c r="BT163" s="38" t="s">
        <v>426</v>
      </c>
    </row>
    <row r="164" spans="1:72" ht="14.25" customHeight="1" x14ac:dyDescent="0.3">
      <c r="A164" s="2">
        <v>44781.067488425928</v>
      </c>
      <c r="B164" s="1" t="s">
        <v>8</v>
      </c>
      <c r="C164" s="1" t="s">
        <v>431</v>
      </c>
      <c r="D164" s="1" t="s">
        <v>432</v>
      </c>
      <c r="E164" s="1" t="s">
        <v>9</v>
      </c>
      <c r="F164" s="1" t="s">
        <v>437</v>
      </c>
      <c r="G164" s="7" t="s">
        <v>925</v>
      </c>
      <c r="H164" s="1" t="s">
        <v>446</v>
      </c>
      <c r="I164" s="1" t="s">
        <v>10</v>
      </c>
      <c r="J164" s="1" t="s">
        <v>459</v>
      </c>
      <c r="K164" s="1" t="s">
        <v>467</v>
      </c>
      <c r="L164" s="1" t="s">
        <v>473</v>
      </c>
      <c r="M164" s="1">
        <v>1</v>
      </c>
      <c r="N164" s="1">
        <v>26</v>
      </c>
      <c r="O164" s="1" t="s">
        <v>11</v>
      </c>
      <c r="P164" s="1" t="s">
        <v>117</v>
      </c>
      <c r="Q164" s="1">
        <v>3</v>
      </c>
      <c r="R164" s="1" t="s">
        <v>12</v>
      </c>
      <c r="S164" s="1" t="s">
        <v>13</v>
      </c>
      <c r="T164" s="1" t="s">
        <v>13</v>
      </c>
      <c r="U164" s="1" t="s">
        <v>12</v>
      </c>
      <c r="V164" s="1" t="s">
        <v>12</v>
      </c>
      <c r="W164" s="1" t="s">
        <v>12</v>
      </c>
      <c r="X164" s="1" t="s">
        <v>12</v>
      </c>
      <c r="Y164" s="1" t="s">
        <v>12</v>
      </c>
      <c r="Z164" s="1" t="s">
        <v>13</v>
      </c>
      <c r="AA164" s="1" t="s">
        <v>935</v>
      </c>
      <c r="AB164" s="1" t="s">
        <v>936</v>
      </c>
      <c r="AC164" s="1" t="s">
        <v>936</v>
      </c>
      <c r="AD164" s="1" t="s">
        <v>936</v>
      </c>
      <c r="AE164" s="1" t="s">
        <v>936</v>
      </c>
      <c r="AF164" s="7" t="s">
        <v>937</v>
      </c>
      <c r="AG164" s="7" t="s">
        <v>937</v>
      </c>
      <c r="AH164" s="1" t="s">
        <v>936</v>
      </c>
      <c r="AI164" s="1" t="s">
        <v>936</v>
      </c>
      <c r="AJ164" s="7" t="s">
        <v>937</v>
      </c>
      <c r="AK164" s="7" t="s">
        <v>937</v>
      </c>
      <c r="AL164" s="7" t="s">
        <v>937</v>
      </c>
      <c r="AM164" s="1" t="s">
        <v>935</v>
      </c>
      <c r="AN164" s="1" t="s">
        <v>936</v>
      </c>
      <c r="AO164" s="1" t="s">
        <v>936</v>
      </c>
      <c r="AP164" s="1" t="s">
        <v>938</v>
      </c>
      <c r="AQ164" s="1" t="s">
        <v>936</v>
      </c>
      <c r="AR164" s="1" t="s">
        <v>936</v>
      </c>
      <c r="AS164" s="1" t="s">
        <v>954</v>
      </c>
      <c r="AT164" s="1" t="s">
        <v>952</v>
      </c>
      <c r="AU164" s="1" t="s">
        <v>955</v>
      </c>
      <c r="AV164" s="1" t="s">
        <v>953</v>
      </c>
      <c r="AW164" s="1" t="s">
        <v>952</v>
      </c>
      <c r="AX164" s="1" t="s">
        <v>954</v>
      </c>
      <c r="AY164" s="1" t="s">
        <v>951</v>
      </c>
      <c r="AZ164" s="1" t="s">
        <v>954</v>
      </c>
      <c r="BA164" s="1" t="s">
        <v>952</v>
      </c>
      <c r="BB164" s="1" t="s">
        <v>954</v>
      </c>
      <c r="BC164" s="1" t="s">
        <v>954</v>
      </c>
      <c r="BD164" s="1" t="s">
        <v>955</v>
      </c>
      <c r="BE164" s="1" t="s">
        <v>952</v>
      </c>
      <c r="BF164" s="1" t="s">
        <v>952</v>
      </c>
      <c r="BG164" s="1" t="s">
        <v>955</v>
      </c>
      <c r="BH164" s="1" t="s">
        <v>952</v>
      </c>
      <c r="BI164" s="1" t="s">
        <v>952</v>
      </c>
      <c r="BJ164" s="1" t="s">
        <v>952</v>
      </c>
      <c r="BK164" s="1" t="s">
        <v>952</v>
      </c>
      <c r="BL164" s="1" t="s">
        <v>952</v>
      </c>
      <c r="BM164" s="38" t="s">
        <v>23</v>
      </c>
      <c r="BN164" s="7" t="s">
        <v>966</v>
      </c>
      <c r="BO164" s="1" t="s">
        <v>24</v>
      </c>
      <c r="BP164" s="1" t="s">
        <v>24</v>
      </c>
      <c r="BQ164" s="1" t="s">
        <v>24</v>
      </c>
      <c r="BR164" s="19" t="s">
        <v>25</v>
      </c>
      <c r="BS164" s="1" t="s">
        <v>24</v>
      </c>
      <c r="BT164" s="38" t="s">
        <v>26</v>
      </c>
    </row>
    <row r="165" spans="1:72" ht="14.25" customHeight="1" x14ac:dyDescent="0.3">
      <c r="A165" s="2">
        <v>44781.127291666664</v>
      </c>
      <c r="B165" s="1" t="s">
        <v>8</v>
      </c>
      <c r="C165" s="1" t="s">
        <v>431</v>
      </c>
      <c r="D165" s="1" t="s">
        <v>433</v>
      </c>
      <c r="E165" s="1" t="s">
        <v>9</v>
      </c>
      <c r="F165" s="1" t="s">
        <v>437</v>
      </c>
      <c r="G165" s="7" t="s">
        <v>925</v>
      </c>
      <c r="H165" s="1" t="s">
        <v>448</v>
      </c>
      <c r="I165" s="1" t="s">
        <v>37</v>
      </c>
      <c r="J165" s="1" t="s">
        <v>460</v>
      </c>
      <c r="K165" s="1" t="s">
        <v>467</v>
      </c>
      <c r="L165" s="1" t="s">
        <v>473</v>
      </c>
      <c r="M165" s="1">
        <v>1</v>
      </c>
      <c r="N165" s="1">
        <v>16</v>
      </c>
      <c r="O165" s="1" t="s">
        <v>38</v>
      </c>
      <c r="P165" s="1" t="s">
        <v>117</v>
      </c>
      <c r="Q165" s="1">
        <v>4</v>
      </c>
      <c r="R165" s="1" t="s">
        <v>13</v>
      </c>
      <c r="S165" s="1" t="s">
        <v>39</v>
      </c>
      <c r="T165" s="1" t="s">
        <v>13</v>
      </c>
      <c r="U165" s="1" t="s">
        <v>13</v>
      </c>
      <c r="V165" s="1" t="s">
        <v>12</v>
      </c>
      <c r="W165" s="1" t="s">
        <v>29</v>
      </c>
      <c r="X165" s="1" t="s">
        <v>13</v>
      </c>
      <c r="Y165" s="1" t="s">
        <v>13</v>
      </c>
      <c r="Z165" s="1" t="s">
        <v>13</v>
      </c>
      <c r="AA165" s="1" t="s">
        <v>935</v>
      </c>
      <c r="AB165" s="7" t="s">
        <v>937</v>
      </c>
      <c r="AC165" s="1" t="s">
        <v>935</v>
      </c>
      <c r="AD165" s="1" t="s">
        <v>935</v>
      </c>
      <c r="AE165" s="7" t="s">
        <v>937</v>
      </c>
      <c r="AF165" s="7" t="s">
        <v>937</v>
      </c>
      <c r="AG165" s="1" t="s">
        <v>936</v>
      </c>
      <c r="AH165" s="7" t="s">
        <v>937</v>
      </c>
      <c r="AI165" s="1" t="s">
        <v>938</v>
      </c>
      <c r="AJ165" s="1" t="s">
        <v>935</v>
      </c>
      <c r="AK165" s="1" t="s">
        <v>935</v>
      </c>
      <c r="AL165" s="1" t="s">
        <v>935</v>
      </c>
      <c r="AM165" s="1" t="s">
        <v>935</v>
      </c>
      <c r="AN165" s="1" t="s">
        <v>935</v>
      </c>
      <c r="AO165" s="1" t="s">
        <v>936</v>
      </c>
      <c r="AP165" s="1" t="s">
        <v>936</v>
      </c>
      <c r="AQ165" s="1" t="s">
        <v>936</v>
      </c>
      <c r="AR165" s="1" t="s">
        <v>935</v>
      </c>
      <c r="AS165" s="1" t="s">
        <v>954</v>
      </c>
      <c r="AT165" s="1" t="s">
        <v>951</v>
      </c>
      <c r="AU165" s="1" t="s">
        <v>952</v>
      </c>
      <c r="AV165" s="1" t="s">
        <v>952</v>
      </c>
      <c r="AW165" s="1" t="s">
        <v>951</v>
      </c>
      <c r="AX165" s="1" t="s">
        <v>952</v>
      </c>
      <c r="AY165" s="1" t="s">
        <v>952</v>
      </c>
      <c r="AZ165" s="1" t="s">
        <v>951</v>
      </c>
      <c r="BA165" s="1" t="s">
        <v>951</v>
      </c>
      <c r="BB165" s="1" t="s">
        <v>951</v>
      </c>
      <c r="BC165" s="1" t="s">
        <v>955</v>
      </c>
      <c r="BD165" s="1" t="s">
        <v>955</v>
      </c>
      <c r="BE165" s="1" t="s">
        <v>953</v>
      </c>
      <c r="BF165" s="1" t="s">
        <v>954</v>
      </c>
      <c r="BG165" s="1" t="s">
        <v>954</v>
      </c>
      <c r="BH165" s="1" t="s">
        <v>954</v>
      </c>
      <c r="BI165" s="1" t="s">
        <v>951</v>
      </c>
      <c r="BJ165" s="1" t="s">
        <v>951</v>
      </c>
      <c r="BK165" s="1" t="s">
        <v>952</v>
      </c>
      <c r="BL165" s="1" t="s">
        <v>955</v>
      </c>
      <c r="BM165" s="38" t="s">
        <v>40</v>
      </c>
      <c r="BN165" s="7" t="s">
        <v>966</v>
      </c>
      <c r="BO165" s="1" t="s">
        <v>31</v>
      </c>
      <c r="BP165" s="1" t="s">
        <v>31</v>
      </c>
      <c r="BQ165" s="1" t="s">
        <v>24</v>
      </c>
      <c r="BR165" s="19" t="s">
        <v>41</v>
      </c>
      <c r="BS165" s="1" t="s">
        <v>24</v>
      </c>
      <c r="BT165" s="38" t="s">
        <v>42</v>
      </c>
    </row>
    <row r="166" spans="1:72" ht="14.25" customHeight="1" x14ac:dyDescent="0.3">
      <c r="A166" s="2">
        <v>44781.499259259261</v>
      </c>
      <c r="B166" s="1" t="s">
        <v>8</v>
      </c>
      <c r="C166" s="1" t="s">
        <v>431</v>
      </c>
      <c r="D166" s="1" t="s">
        <v>433</v>
      </c>
      <c r="E166" s="1" t="s">
        <v>9</v>
      </c>
      <c r="F166" s="7" t="s">
        <v>437</v>
      </c>
      <c r="G166" s="7" t="s">
        <v>926</v>
      </c>
      <c r="H166" s="1" t="s">
        <v>447</v>
      </c>
      <c r="I166" s="1" t="s">
        <v>89</v>
      </c>
      <c r="J166" s="1" t="s">
        <v>459</v>
      </c>
      <c r="K166" s="1" t="s">
        <v>467</v>
      </c>
      <c r="L166" s="1" t="s">
        <v>473</v>
      </c>
      <c r="M166" s="1">
        <v>1</v>
      </c>
      <c r="N166" s="1">
        <v>15</v>
      </c>
      <c r="O166" s="1" t="s">
        <v>53</v>
      </c>
      <c r="P166" s="1" t="s">
        <v>117</v>
      </c>
      <c r="Q166" s="1">
        <v>4</v>
      </c>
      <c r="R166" s="1" t="s">
        <v>13</v>
      </c>
      <c r="S166" s="1" t="s">
        <v>13</v>
      </c>
      <c r="T166" s="1" t="s">
        <v>13</v>
      </c>
      <c r="U166" s="1" t="s">
        <v>39</v>
      </c>
      <c r="V166" s="1" t="s">
        <v>12</v>
      </c>
      <c r="W166" s="1" t="s">
        <v>12</v>
      </c>
      <c r="X166" s="1" t="s">
        <v>12</v>
      </c>
      <c r="Y166" s="1" t="s">
        <v>29</v>
      </c>
      <c r="Z166" s="1" t="s">
        <v>12</v>
      </c>
      <c r="AA166" s="1" t="s">
        <v>935</v>
      </c>
      <c r="AB166" s="7" t="s">
        <v>937</v>
      </c>
      <c r="AC166" s="1" t="s">
        <v>936</v>
      </c>
      <c r="AD166" s="7" t="s">
        <v>937</v>
      </c>
      <c r="AE166" s="1" t="s">
        <v>936</v>
      </c>
      <c r="AF166" s="7" t="s">
        <v>937</v>
      </c>
      <c r="AG166" s="7" t="s">
        <v>937</v>
      </c>
      <c r="AH166" s="1" t="s">
        <v>936</v>
      </c>
      <c r="AI166" s="1" t="s">
        <v>936</v>
      </c>
      <c r="AJ166" s="7" t="s">
        <v>937</v>
      </c>
      <c r="AK166" s="1" t="s">
        <v>936</v>
      </c>
      <c r="AL166" s="1" t="s">
        <v>936</v>
      </c>
      <c r="AM166" s="1" t="s">
        <v>936</v>
      </c>
      <c r="AN166" s="1" t="s">
        <v>936</v>
      </c>
      <c r="AO166" s="7" t="s">
        <v>937</v>
      </c>
      <c r="AP166" s="7" t="s">
        <v>937</v>
      </c>
      <c r="AQ166" s="1" t="s">
        <v>936</v>
      </c>
      <c r="AR166" s="1" t="s">
        <v>936</v>
      </c>
      <c r="AS166" s="1" t="s">
        <v>953</v>
      </c>
      <c r="AT166" s="1" t="s">
        <v>953</v>
      </c>
      <c r="AU166" s="1" t="s">
        <v>952</v>
      </c>
      <c r="AV166" s="1" t="s">
        <v>952</v>
      </c>
      <c r="AW166" s="1" t="s">
        <v>955</v>
      </c>
      <c r="AX166" s="1" t="s">
        <v>954</v>
      </c>
      <c r="AY166" s="1" t="s">
        <v>954</v>
      </c>
      <c r="AZ166" s="1" t="s">
        <v>953</v>
      </c>
      <c r="BA166" s="1" t="s">
        <v>953</v>
      </c>
      <c r="BB166" s="1" t="s">
        <v>954</v>
      </c>
      <c r="BC166" s="1" t="s">
        <v>954</v>
      </c>
      <c r="BD166" s="1" t="s">
        <v>954</v>
      </c>
      <c r="BE166" s="1" t="s">
        <v>951</v>
      </c>
      <c r="BF166" s="1" t="s">
        <v>955</v>
      </c>
      <c r="BG166" s="1" t="s">
        <v>953</v>
      </c>
      <c r="BH166" s="1" t="s">
        <v>954</v>
      </c>
      <c r="BI166" s="1" t="s">
        <v>953</v>
      </c>
      <c r="BJ166" s="1" t="s">
        <v>955</v>
      </c>
      <c r="BK166" s="1" t="s">
        <v>954</v>
      </c>
      <c r="BL166" s="1" t="s">
        <v>953</v>
      </c>
      <c r="BM166" s="38" t="s">
        <v>90</v>
      </c>
      <c r="BN166" s="7" t="s">
        <v>966</v>
      </c>
      <c r="BO166" s="1" t="s">
        <v>31</v>
      </c>
      <c r="BP166" s="1" t="s">
        <v>31</v>
      </c>
      <c r="BQ166" s="1" t="s">
        <v>24</v>
      </c>
      <c r="BS166" s="1" t="s">
        <v>24</v>
      </c>
      <c r="BT166" s="38" t="s">
        <v>91</v>
      </c>
    </row>
    <row r="167" spans="1:72" ht="14.25" customHeight="1" x14ac:dyDescent="0.3">
      <c r="A167" s="2">
        <v>44781.500983796293</v>
      </c>
      <c r="B167" s="1" t="s">
        <v>8</v>
      </c>
      <c r="C167" s="1" t="s">
        <v>431</v>
      </c>
      <c r="D167" s="1" t="s">
        <v>434</v>
      </c>
      <c r="E167" s="1" t="s">
        <v>9</v>
      </c>
      <c r="F167" s="7" t="s">
        <v>437</v>
      </c>
      <c r="G167" s="7" t="s">
        <v>925</v>
      </c>
      <c r="H167" s="1" t="s">
        <v>451</v>
      </c>
      <c r="I167" s="1" t="s">
        <v>92</v>
      </c>
      <c r="J167" s="1" t="s">
        <v>459</v>
      </c>
      <c r="K167" s="1" t="s">
        <v>469</v>
      </c>
      <c r="L167" s="1" t="s">
        <v>473</v>
      </c>
      <c r="M167" s="1">
        <v>1</v>
      </c>
      <c r="N167" s="1">
        <v>35</v>
      </c>
      <c r="O167" s="1" t="s">
        <v>11</v>
      </c>
      <c r="P167" s="1" t="s">
        <v>117</v>
      </c>
      <c r="Q167" s="1">
        <v>3</v>
      </c>
      <c r="R167" s="1" t="s">
        <v>13</v>
      </c>
      <c r="S167" s="1" t="s">
        <v>12</v>
      </c>
      <c r="T167" s="1" t="s">
        <v>12</v>
      </c>
      <c r="U167" s="1" t="s">
        <v>29</v>
      </c>
      <c r="V167" s="1" t="s">
        <v>12</v>
      </c>
      <c r="W167" s="1" t="s">
        <v>13</v>
      </c>
      <c r="X167" s="1" t="s">
        <v>12</v>
      </c>
      <c r="Y167" s="1" t="s">
        <v>12</v>
      </c>
      <c r="Z167" s="1" t="s">
        <v>13</v>
      </c>
      <c r="AA167" s="1" t="s">
        <v>935</v>
      </c>
      <c r="AB167" s="1" t="s">
        <v>936</v>
      </c>
      <c r="AC167" s="1" t="s">
        <v>938</v>
      </c>
      <c r="AD167" s="1" t="s">
        <v>935</v>
      </c>
      <c r="AE167" s="1" t="s">
        <v>936</v>
      </c>
      <c r="AF167" s="1" t="s">
        <v>936</v>
      </c>
      <c r="AG167" s="7" t="s">
        <v>937</v>
      </c>
      <c r="AH167" s="1" t="s">
        <v>936</v>
      </c>
      <c r="AI167" s="1" t="s">
        <v>935</v>
      </c>
      <c r="AJ167" s="1" t="s">
        <v>938</v>
      </c>
      <c r="AK167" s="1" t="s">
        <v>935</v>
      </c>
      <c r="AL167" s="1" t="s">
        <v>936</v>
      </c>
      <c r="AM167" s="1" t="s">
        <v>938</v>
      </c>
      <c r="AN167" s="1" t="s">
        <v>935</v>
      </c>
      <c r="AO167" s="1" t="s">
        <v>936</v>
      </c>
      <c r="AP167" s="1" t="s">
        <v>938</v>
      </c>
      <c r="AQ167" s="1" t="s">
        <v>936</v>
      </c>
      <c r="AR167" s="1" t="s">
        <v>935</v>
      </c>
      <c r="AS167" s="1" t="s">
        <v>954</v>
      </c>
      <c r="AT167" s="1" t="s">
        <v>953</v>
      </c>
      <c r="AU167" s="1" t="s">
        <v>954</v>
      </c>
      <c r="AV167" s="1" t="s">
        <v>954</v>
      </c>
      <c r="AW167" s="1" t="s">
        <v>955</v>
      </c>
      <c r="AX167" s="1" t="s">
        <v>954</v>
      </c>
      <c r="AY167" s="1" t="s">
        <v>952</v>
      </c>
      <c r="AZ167" s="1" t="s">
        <v>953</v>
      </c>
      <c r="BA167" s="1" t="s">
        <v>954</v>
      </c>
      <c r="BB167" s="1" t="s">
        <v>955</v>
      </c>
      <c r="BC167" s="1" t="s">
        <v>954</v>
      </c>
      <c r="BD167" s="1" t="s">
        <v>955</v>
      </c>
      <c r="BE167" s="1" t="s">
        <v>955</v>
      </c>
      <c r="BF167" s="1" t="s">
        <v>955</v>
      </c>
      <c r="BG167" s="1" t="s">
        <v>952</v>
      </c>
      <c r="BH167" s="1" t="s">
        <v>954</v>
      </c>
      <c r="BI167" s="1" t="s">
        <v>955</v>
      </c>
      <c r="BJ167" s="1" t="s">
        <v>952</v>
      </c>
      <c r="BK167" s="1" t="s">
        <v>955</v>
      </c>
      <c r="BL167" s="1" t="s">
        <v>955</v>
      </c>
      <c r="BM167" s="38" t="s">
        <v>93</v>
      </c>
      <c r="BN167" s="7" t="s">
        <v>966</v>
      </c>
      <c r="BO167" s="1" t="s">
        <v>31</v>
      </c>
      <c r="BP167" s="1" t="s">
        <v>24</v>
      </c>
      <c r="BQ167" s="1" t="s">
        <v>24</v>
      </c>
      <c r="BR167" s="19" t="s">
        <v>94</v>
      </c>
      <c r="BS167" s="1" t="s">
        <v>24</v>
      </c>
      <c r="BT167" s="38" t="s">
        <v>95</v>
      </c>
    </row>
    <row r="168" spans="1:72" ht="14.25" customHeight="1" x14ac:dyDescent="0.3">
      <c r="A168" s="2">
        <v>44782.052152777775</v>
      </c>
      <c r="B168" s="1" t="s">
        <v>8</v>
      </c>
      <c r="C168" s="1" t="s">
        <v>435</v>
      </c>
      <c r="D168" s="1" t="s">
        <v>433</v>
      </c>
      <c r="E168" s="1" t="s">
        <v>72</v>
      </c>
      <c r="F168" s="1" t="s">
        <v>437</v>
      </c>
      <c r="G168" s="7" t="s">
        <v>924</v>
      </c>
      <c r="H168" s="1" t="s">
        <v>447</v>
      </c>
      <c r="I168" s="1" t="s">
        <v>108</v>
      </c>
      <c r="J168" s="1" t="s">
        <v>459</v>
      </c>
      <c r="K168" s="1" t="s">
        <v>469</v>
      </c>
      <c r="L168" s="1" t="s">
        <v>473</v>
      </c>
      <c r="M168" s="1">
        <v>1</v>
      </c>
      <c r="N168" s="1">
        <v>13</v>
      </c>
      <c r="O168" s="1" t="s">
        <v>109</v>
      </c>
      <c r="P168" s="1" t="s">
        <v>117</v>
      </c>
      <c r="Q168" s="1">
        <v>5</v>
      </c>
      <c r="R168" s="1" t="s">
        <v>44</v>
      </c>
      <c r="S168" s="1" t="s">
        <v>44</v>
      </c>
      <c r="T168" s="1" t="s">
        <v>44</v>
      </c>
      <c r="U168" s="1" t="s">
        <v>44</v>
      </c>
      <c r="V168" s="1" t="s">
        <v>44</v>
      </c>
      <c r="W168" s="1" t="s">
        <v>44</v>
      </c>
      <c r="X168" s="1" t="s">
        <v>44</v>
      </c>
      <c r="Y168" s="1" t="s">
        <v>44</v>
      </c>
      <c r="Z168" s="1" t="s">
        <v>44</v>
      </c>
      <c r="AA168" s="7" t="s">
        <v>937</v>
      </c>
      <c r="AB168" s="7" t="s">
        <v>937</v>
      </c>
      <c r="AC168" s="7" t="s">
        <v>937</v>
      </c>
      <c r="AD168" s="1" t="s">
        <v>936</v>
      </c>
      <c r="AE168" s="7" t="s">
        <v>937</v>
      </c>
      <c r="AF168" s="7" t="s">
        <v>937</v>
      </c>
      <c r="AG168" s="7" t="s">
        <v>937</v>
      </c>
      <c r="AH168" s="7" t="s">
        <v>937</v>
      </c>
      <c r="AI168" s="7" t="s">
        <v>937</v>
      </c>
      <c r="AJ168" s="7" t="s">
        <v>937</v>
      </c>
      <c r="AK168" s="7" t="s">
        <v>937</v>
      </c>
      <c r="AL168" s="7" t="s">
        <v>937</v>
      </c>
      <c r="AM168" s="1" t="s">
        <v>936</v>
      </c>
      <c r="AN168" s="1" t="s">
        <v>935</v>
      </c>
      <c r="AO168" s="1" t="s">
        <v>936</v>
      </c>
      <c r="AP168" s="1" t="s">
        <v>936</v>
      </c>
      <c r="AQ168" s="7" t="s">
        <v>937</v>
      </c>
      <c r="AR168" s="1" t="s">
        <v>935</v>
      </c>
      <c r="AS168" s="1" t="s">
        <v>952</v>
      </c>
      <c r="AT168" s="1" t="s">
        <v>952</v>
      </c>
      <c r="AU168" s="1" t="s">
        <v>951</v>
      </c>
      <c r="AV168" s="1" t="s">
        <v>951</v>
      </c>
      <c r="AW168" s="1" t="s">
        <v>952</v>
      </c>
      <c r="AX168" s="1" t="s">
        <v>952</v>
      </c>
      <c r="AY168" s="1" t="s">
        <v>952</v>
      </c>
      <c r="AZ168" s="1" t="s">
        <v>952</v>
      </c>
      <c r="BA168" s="1" t="s">
        <v>952</v>
      </c>
      <c r="BB168" s="1" t="s">
        <v>951</v>
      </c>
      <c r="BC168" s="1" t="s">
        <v>955</v>
      </c>
      <c r="BD168" s="1" t="s">
        <v>955</v>
      </c>
      <c r="BE168" s="1" t="s">
        <v>954</v>
      </c>
      <c r="BF168" s="1" t="s">
        <v>952</v>
      </c>
      <c r="BG168" s="1" t="s">
        <v>955</v>
      </c>
      <c r="BH168" s="1" t="s">
        <v>952</v>
      </c>
      <c r="BI168" s="1" t="s">
        <v>952</v>
      </c>
      <c r="BJ168" s="1" t="s">
        <v>952</v>
      </c>
      <c r="BK168" s="1" t="s">
        <v>952</v>
      </c>
      <c r="BL168" s="1" t="s">
        <v>952</v>
      </c>
      <c r="BM168" s="38" t="s">
        <v>90</v>
      </c>
      <c r="BN168" s="7" t="s">
        <v>966</v>
      </c>
      <c r="BO168" s="1" t="s">
        <v>24</v>
      </c>
      <c r="BP168" s="1" t="s">
        <v>31</v>
      </c>
      <c r="BQ168" s="1" t="s">
        <v>31</v>
      </c>
      <c r="BS168" s="1" t="s">
        <v>31</v>
      </c>
      <c r="BT168" s="38" t="s">
        <v>110</v>
      </c>
    </row>
    <row r="169" spans="1:72" ht="14.25" customHeight="1" x14ac:dyDescent="0.3">
      <c r="A169" s="2">
        <v>44782.388344907406</v>
      </c>
      <c r="B169" s="1" t="s">
        <v>8</v>
      </c>
      <c r="C169" s="1" t="s">
        <v>431</v>
      </c>
      <c r="D169" s="1" t="s">
        <v>434</v>
      </c>
      <c r="E169" s="1" t="s">
        <v>9</v>
      </c>
      <c r="F169" s="1" t="s">
        <v>437</v>
      </c>
      <c r="G169" s="7" t="s">
        <v>924</v>
      </c>
      <c r="H169" s="1" t="s">
        <v>452</v>
      </c>
      <c r="I169" s="1" t="s">
        <v>159</v>
      </c>
      <c r="J169" s="1" t="s">
        <v>462</v>
      </c>
      <c r="K169" s="1" t="s">
        <v>469</v>
      </c>
      <c r="L169" s="1" t="s">
        <v>473</v>
      </c>
      <c r="M169" s="1">
        <v>11</v>
      </c>
      <c r="N169" s="1">
        <v>400</v>
      </c>
      <c r="O169" s="1" t="s">
        <v>153</v>
      </c>
      <c r="P169" s="1" t="s">
        <v>117</v>
      </c>
      <c r="Q169" s="1">
        <v>5</v>
      </c>
      <c r="R169" s="1" t="s">
        <v>39</v>
      </c>
      <c r="S169" s="1" t="s">
        <v>13</v>
      </c>
      <c r="T169" s="1" t="s">
        <v>13</v>
      </c>
      <c r="U169" s="1" t="s">
        <v>39</v>
      </c>
      <c r="V169" s="1" t="s">
        <v>13</v>
      </c>
      <c r="W169" s="1" t="s">
        <v>39</v>
      </c>
      <c r="X169" s="1" t="s">
        <v>13</v>
      </c>
      <c r="Y169" s="1" t="s">
        <v>39</v>
      </c>
      <c r="Z169" s="1" t="s">
        <v>39</v>
      </c>
      <c r="AA169" s="7" t="s">
        <v>937</v>
      </c>
      <c r="AB169" s="7" t="s">
        <v>937</v>
      </c>
      <c r="AC169" s="7" t="s">
        <v>937</v>
      </c>
      <c r="AD169" s="7" t="s">
        <v>937</v>
      </c>
      <c r="AE169" s="7" t="s">
        <v>937</v>
      </c>
      <c r="AF169" s="7" t="s">
        <v>937</v>
      </c>
      <c r="AG169" s="7" t="s">
        <v>937</v>
      </c>
      <c r="AH169" s="7" t="s">
        <v>937</v>
      </c>
      <c r="AI169" s="7" t="s">
        <v>937</v>
      </c>
      <c r="AJ169" s="1" t="s">
        <v>938</v>
      </c>
      <c r="AK169" s="7" t="s">
        <v>937</v>
      </c>
      <c r="AL169" s="1" t="s">
        <v>936</v>
      </c>
      <c r="AM169" s="7" t="s">
        <v>937</v>
      </c>
      <c r="AN169" s="1" t="s">
        <v>936</v>
      </c>
      <c r="AO169" s="1" t="s">
        <v>936</v>
      </c>
      <c r="AP169" s="7" t="s">
        <v>937</v>
      </c>
      <c r="AQ169" s="7" t="s">
        <v>937</v>
      </c>
      <c r="AR169" s="1" t="s">
        <v>936</v>
      </c>
      <c r="AS169" s="1" t="s">
        <v>952</v>
      </c>
      <c r="AT169" s="1" t="s">
        <v>952</v>
      </c>
      <c r="AU169" s="1" t="s">
        <v>952</v>
      </c>
      <c r="AV169" s="1" t="s">
        <v>952</v>
      </c>
      <c r="AW169" s="1" t="s">
        <v>952</v>
      </c>
      <c r="AX169" s="1" t="s">
        <v>951</v>
      </c>
      <c r="AY169" s="1" t="s">
        <v>952</v>
      </c>
      <c r="AZ169" s="1" t="s">
        <v>952</v>
      </c>
      <c r="BA169" s="1" t="s">
        <v>952</v>
      </c>
      <c r="BB169" s="1" t="s">
        <v>954</v>
      </c>
      <c r="BC169" s="1" t="s">
        <v>954</v>
      </c>
      <c r="BD169" s="1" t="s">
        <v>954</v>
      </c>
      <c r="BE169" s="1" t="s">
        <v>954</v>
      </c>
      <c r="BF169" s="1" t="s">
        <v>953</v>
      </c>
      <c r="BG169" s="1" t="s">
        <v>953</v>
      </c>
      <c r="BH169" s="1" t="s">
        <v>954</v>
      </c>
      <c r="BI169" s="1" t="s">
        <v>951</v>
      </c>
      <c r="BJ169" s="1" t="s">
        <v>951</v>
      </c>
      <c r="BK169" s="1" t="s">
        <v>954</v>
      </c>
      <c r="BL169" s="1" t="s">
        <v>954</v>
      </c>
      <c r="BM169" s="38" t="s">
        <v>160</v>
      </c>
      <c r="BN169" s="7" t="s">
        <v>966</v>
      </c>
      <c r="BO169" s="1" t="s">
        <v>31</v>
      </c>
      <c r="BP169" s="1" t="s">
        <v>31</v>
      </c>
      <c r="BQ169" s="1" t="s">
        <v>24</v>
      </c>
      <c r="BR169" s="19" t="s">
        <v>41</v>
      </c>
      <c r="BS169" s="1" t="s">
        <v>31</v>
      </c>
      <c r="BT169" s="38" t="s">
        <v>81</v>
      </c>
    </row>
    <row r="170" spans="1:72" ht="14.25" customHeight="1" x14ac:dyDescent="0.3">
      <c r="A170" s="2">
        <v>44782.391562500001</v>
      </c>
      <c r="B170" s="1" t="s">
        <v>8</v>
      </c>
      <c r="C170" s="1" t="s">
        <v>431</v>
      </c>
      <c r="D170" s="1" t="s">
        <v>433</v>
      </c>
      <c r="E170" s="1" t="s">
        <v>72</v>
      </c>
      <c r="F170" s="1" t="s">
        <v>437</v>
      </c>
      <c r="G170" s="7" t="s">
        <v>928</v>
      </c>
      <c r="H170" s="1" t="s">
        <v>452</v>
      </c>
      <c r="I170" s="1" t="s">
        <v>161</v>
      </c>
      <c r="J170" s="1" t="s">
        <v>462</v>
      </c>
      <c r="K170" s="1" t="s">
        <v>469</v>
      </c>
      <c r="L170" s="1" t="s">
        <v>473</v>
      </c>
      <c r="M170" s="1">
        <v>18</v>
      </c>
      <c r="N170" s="1">
        <v>540</v>
      </c>
      <c r="O170" s="1" t="s">
        <v>162</v>
      </c>
      <c r="P170" s="1" t="s">
        <v>117</v>
      </c>
      <c r="Q170" s="1">
        <v>3</v>
      </c>
      <c r="R170" s="1" t="s">
        <v>12</v>
      </c>
      <c r="S170" s="1" t="s">
        <v>13</v>
      </c>
      <c r="T170" s="1" t="s">
        <v>13</v>
      </c>
      <c r="U170" s="1" t="s">
        <v>12</v>
      </c>
      <c r="V170" s="1" t="s">
        <v>12</v>
      </c>
      <c r="W170" s="1" t="s">
        <v>12</v>
      </c>
      <c r="X170" s="1" t="s">
        <v>13</v>
      </c>
      <c r="Y170" s="1" t="s">
        <v>12</v>
      </c>
      <c r="Z170" s="1" t="s">
        <v>12</v>
      </c>
      <c r="AA170" s="1" t="s">
        <v>936</v>
      </c>
      <c r="AB170" s="7" t="s">
        <v>937</v>
      </c>
      <c r="AC170" s="1" t="s">
        <v>936</v>
      </c>
      <c r="AD170" s="1" t="s">
        <v>936</v>
      </c>
      <c r="AE170" s="7" t="s">
        <v>937</v>
      </c>
      <c r="AF170" s="1" t="s">
        <v>936</v>
      </c>
      <c r="AG170" s="1" t="s">
        <v>936</v>
      </c>
      <c r="AH170" s="1" t="s">
        <v>936</v>
      </c>
      <c r="AI170" s="1" t="s">
        <v>936</v>
      </c>
      <c r="AJ170" s="1" t="s">
        <v>936</v>
      </c>
      <c r="AK170" s="1" t="s">
        <v>936</v>
      </c>
      <c r="AL170" s="1" t="s">
        <v>935</v>
      </c>
      <c r="AM170" s="1" t="s">
        <v>936</v>
      </c>
      <c r="AN170" s="1" t="s">
        <v>935</v>
      </c>
      <c r="AO170" s="1" t="s">
        <v>936</v>
      </c>
      <c r="AP170" s="1" t="s">
        <v>938</v>
      </c>
      <c r="AQ170" s="7" t="s">
        <v>937</v>
      </c>
      <c r="AR170" s="1" t="s">
        <v>936</v>
      </c>
      <c r="AS170" s="1" t="s">
        <v>954</v>
      </c>
      <c r="AT170" s="1" t="s">
        <v>952</v>
      </c>
      <c r="AU170" s="1" t="s">
        <v>952</v>
      </c>
      <c r="AV170" s="1" t="s">
        <v>952</v>
      </c>
      <c r="AW170" s="1" t="s">
        <v>952</v>
      </c>
      <c r="AX170" s="1" t="s">
        <v>952</v>
      </c>
      <c r="AY170" s="1" t="s">
        <v>952</v>
      </c>
      <c r="AZ170" s="1" t="s">
        <v>954</v>
      </c>
      <c r="BA170" s="1" t="s">
        <v>954</v>
      </c>
      <c r="BB170" s="1" t="s">
        <v>952</v>
      </c>
      <c r="BC170" s="1" t="s">
        <v>954</v>
      </c>
      <c r="BD170" s="1" t="s">
        <v>954</v>
      </c>
      <c r="BE170" s="1" t="s">
        <v>952</v>
      </c>
      <c r="BF170" s="1" t="s">
        <v>954</v>
      </c>
      <c r="BG170" s="1" t="s">
        <v>954</v>
      </c>
      <c r="BH170" s="1" t="s">
        <v>954</v>
      </c>
      <c r="BI170" s="1" t="s">
        <v>952</v>
      </c>
      <c r="BJ170" s="1" t="s">
        <v>955</v>
      </c>
      <c r="BK170" s="1" t="s">
        <v>955</v>
      </c>
      <c r="BL170" s="1" t="s">
        <v>955</v>
      </c>
      <c r="BM170" s="38" t="s">
        <v>163</v>
      </c>
      <c r="BN170" s="7" t="s">
        <v>966</v>
      </c>
      <c r="BO170" s="1" t="s">
        <v>24</v>
      </c>
      <c r="BP170" s="1" t="s">
        <v>31</v>
      </c>
      <c r="BQ170" s="1" t="s">
        <v>24</v>
      </c>
      <c r="BR170" s="19" t="s">
        <v>164</v>
      </c>
      <c r="BS170" s="1" t="s">
        <v>24</v>
      </c>
      <c r="BT170" s="38" t="s">
        <v>165</v>
      </c>
    </row>
    <row r="171" spans="1:72" ht="14.25" customHeight="1" x14ac:dyDescent="0.3">
      <c r="A171" s="2">
        <v>44782.405405092592</v>
      </c>
      <c r="B171" s="1" t="s">
        <v>8</v>
      </c>
      <c r="C171" s="1" t="s">
        <v>431</v>
      </c>
      <c r="D171" s="1" t="s">
        <v>434</v>
      </c>
      <c r="E171" s="1" t="s">
        <v>72</v>
      </c>
      <c r="F171" s="1" t="s">
        <v>437</v>
      </c>
      <c r="G171" s="7" t="s">
        <v>925</v>
      </c>
      <c r="H171" s="1" t="s">
        <v>449</v>
      </c>
      <c r="I171" s="1" t="s">
        <v>166</v>
      </c>
      <c r="J171" s="1" t="s">
        <v>459</v>
      </c>
      <c r="K171" s="1" t="s">
        <v>468</v>
      </c>
      <c r="L171" s="1" t="s">
        <v>473</v>
      </c>
      <c r="M171" s="1">
        <v>1</v>
      </c>
      <c r="N171" s="1">
        <v>17</v>
      </c>
      <c r="O171" s="1" t="s">
        <v>11</v>
      </c>
      <c r="P171" s="1" t="s">
        <v>117</v>
      </c>
      <c r="Q171" s="1">
        <v>4</v>
      </c>
      <c r="R171" s="1" t="s">
        <v>13</v>
      </c>
      <c r="S171" s="1" t="s">
        <v>13</v>
      </c>
      <c r="T171" s="1" t="s">
        <v>12</v>
      </c>
      <c r="U171" s="1" t="s">
        <v>13</v>
      </c>
      <c r="V171" s="1" t="s">
        <v>12</v>
      </c>
      <c r="W171" s="1" t="s">
        <v>29</v>
      </c>
      <c r="X171" s="1" t="s">
        <v>12</v>
      </c>
      <c r="Y171" s="1" t="s">
        <v>13</v>
      </c>
      <c r="Z171" s="1" t="s">
        <v>13</v>
      </c>
      <c r="AA171" s="1" t="s">
        <v>935</v>
      </c>
      <c r="AB171" s="1" t="s">
        <v>936</v>
      </c>
      <c r="AC171" s="1" t="s">
        <v>935</v>
      </c>
      <c r="AD171" s="1" t="s">
        <v>936</v>
      </c>
      <c r="AE171" s="1" t="s">
        <v>936</v>
      </c>
      <c r="AF171" s="1" t="s">
        <v>936</v>
      </c>
      <c r="AG171" s="1" t="s">
        <v>936</v>
      </c>
      <c r="AH171" s="1" t="s">
        <v>936</v>
      </c>
      <c r="AI171" s="1" t="s">
        <v>936</v>
      </c>
      <c r="AJ171" s="1" t="s">
        <v>936</v>
      </c>
      <c r="AK171" s="1" t="s">
        <v>938</v>
      </c>
      <c r="AL171" s="1" t="s">
        <v>935</v>
      </c>
      <c r="AM171" s="1" t="s">
        <v>935</v>
      </c>
      <c r="AN171" s="1" t="s">
        <v>935</v>
      </c>
      <c r="AO171" s="1" t="s">
        <v>936</v>
      </c>
      <c r="AP171" s="1" t="s">
        <v>936</v>
      </c>
      <c r="AQ171" s="1" t="s">
        <v>936</v>
      </c>
      <c r="AR171" s="1" t="s">
        <v>935</v>
      </c>
      <c r="AS171" s="1" t="s">
        <v>952</v>
      </c>
      <c r="AT171" s="1" t="s">
        <v>952</v>
      </c>
      <c r="AU171" s="1" t="s">
        <v>952</v>
      </c>
      <c r="AV171" s="1" t="s">
        <v>952</v>
      </c>
      <c r="AW171" s="1" t="s">
        <v>952</v>
      </c>
      <c r="AX171" s="1" t="s">
        <v>952</v>
      </c>
      <c r="AY171" s="1" t="s">
        <v>952</v>
      </c>
      <c r="AZ171" s="1" t="s">
        <v>952</v>
      </c>
      <c r="BA171" s="1" t="s">
        <v>952</v>
      </c>
      <c r="BB171" s="1" t="s">
        <v>952</v>
      </c>
      <c r="BC171" s="1" t="s">
        <v>952</v>
      </c>
      <c r="BD171" s="1" t="s">
        <v>952</v>
      </c>
      <c r="BE171" s="1" t="s">
        <v>955</v>
      </c>
      <c r="BF171" s="1" t="s">
        <v>952</v>
      </c>
      <c r="BG171" s="1" t="s">
        <v>952</v>
      </c>
      <c r="BH171" s="1" t="s">
        <v>952</v>
      </c>
      <c r="BI171" s="1" t="s">
        <v>952</v>
      </c>
      <c r="BJ171" s="1" t="s">
        <v>952</v>
      </c>
      <c r="BK171" s="1" t="s">
        <v>952</v>
      </c>
      <c r="BL171" s="1" t="s">
        <v>952</v>
      </c>
      <c r="BM171" s="38" t="s">
        <v>23</v>
      </c>
      <c r="BN171" s="7" t="s">
        <v>966</v>
      </c>
      <c r="BO171" s="1" t="s">
        <v>24</v>
      </c>
      <c r="BP171" s="1" t="s">
        <v>24</v>
      </c>
      <c r="BQ171" s="1" t="s">
        <v>24</v>
      </c>
      <c r="BR171" s="19" t="s">
        <v>41</v>
      </c>
      <c r="BS171" s="1" t="s">
        <v>24</v>
      </c>
      <c r="BT171" s="38" t="s">
        <v>167</v>
      </c>
    </row>
    <row r="172" spans="1:72" ht="14.25" customHeight="1" x14ac:dyDescent="0.3">
      <c r="A172" s="2">
        <v>44782.465439814812</v>
      </c>
      <c r="B172" s="1" t="s">
        <v>8</v>
      </c>
      <c r="C172" s="1" t="s">
        <v>431</v>
      </c>
      <c r="D172" s="1" t="s">
        <v>433</v>
      </c>
      <c r="E172" s="1" t="s">
        <v>9</v>
      </c>
      <c r="F172" s="1" t="s">
        <v>437</v>
      </c>
      <c r="G172" s="7" t="s">
        <v>925</v>
      </c>
      <c r="H172" s="1" t="s">
        <v>449</v>
      </c>
      <c r="I172" s="1" t="s">
        <v>190</v>
      </c>
      <c r="J172" s="1" t="s">
        <v>459</v>
      </c>
      <c r="K172" s="1" t="s">
        <v>469</v>
      </c>
      <c r="L172" s="1" t="s">
        <v>473</v>
      </c>
      <c r="M172" s="1">
        <v>1</v>
      </c>
      <c r="N172" s="1">
        <v>14</v>
      </c>
      <c r="O172" s="1" t="s">
        <v>11</v>
      </c>
      <c r="P172" s="1" t="s">
        <v>117</v>
      </c>
      <c r="Q172" s="1">
        <v>3</v>
      </c>
      <c r="R172" s="1" t="s">
        <v>44</v>
      </c>
      <c r="S172" s="1" t="s">
        <v>13</v>
      </c>
      <c r="T172" s="1" t="s">
        <v>13</v>
      </c>
      <c r="U172" s="1" t="s">
        <v>13</v>
      </c>
      <c r="V172" s="1" t="s">
        <v>39</v>
      </c>
      <c r="W172" s="1" t="s">
        <v>39</v>
      </c>
      <c r="X172" s="1" t="s">
        <v>39</v>
      </c>
      <c r="Y172" s="1" t="s">
        <v>39</v>
      </c>
      <c r="Z172" s="1" t="s">
        <v>44</v>
      </c>
      <c r="AA172" s="1" t="s">
        <v>935</v>
      </c>
      <c r="AB172" s="7" t="s">
        <v>937</v>
      </c>
      <c r="AC172" s="7" t="s">
        <v>937</v>
      </c>
      <c r="AD172" s="7" t="s">
        <v>937</v>
      </c>
      <c r="AE172" s="1" t="s">
        <v>936</v>
      </c>
      <c r="AF172" s="1" t="s">
        <v>936</v>
      </c>
      <c r="AG172" s="1" t="s">
        <v>938</v>
      </c>
      <c r="AH172" s="1" t="s">
        <v>938</v>
      </c>
      <c r="AI172" s="1" t="s">
        <v>938</v>
      </c>
      <c r="AJ172" s="7" t="s">
        <v>937</v>
      </c>
      <c r="AK172" s="7" t="s">
        <v>937</v>
      </c>
      <c r="AL172" s="1" t="s">
        <v>935</v>
      </c>
      <c r="AM172" s="1" t="s">
        <v>936</v>
      </c>
      <c r="AN172" s="1" t="s">
        <v>935</v>
      </c>
      <c r="AO172" s="7" t="s">
        <v>937</v>
      </c>
      <c r="AP172" s="1" t="s">
        <v>936</v>
      </c>
      <c r="AQ172" s="7" t="s">
        <v>937</v>
      </c>
      <c r="AR172" s="7" t="s">
        <v>937</v>
      </c>
      <c r="AS172" s="1" t="s">
        <v>954</v>
      </c>
      <c r="AT172" s="1" t="s">
        <v>952</v>
      </c>
      <c r="AU172" s="1" t="s">
        <v>953</v>
      </c>
      <c r="AV172" s="1" t="s">
        <v>953</v>
      </c>
      <c r="AW172" s="1" t="s">
        <v>955</v>
      </c>
      <c r="AX172" s="1" t="s">
        <v>955</v>
      </c>
      <c r="AY172" s="1" t="s">
        <v>952</v>
      </c>
      <c r="AZ172" s="1" t="s">
        <v>952</v>
      </c>
      <c r="BA172" s="1" t="s">
        <v>952</v>
      </c>
      <c r="BB172" s="1" t="s">
        <v>955</v>
      </c>
      <c r="BC172" s="1" t="s">
        <v>954</v>
      </c>
      <c r="BD172" s="1" t="s">
        <v>954</v>
      </c>
      <c r="BE172" s="1" t="s">
        <v>955</v>
      </c>
      <c r="BF172" s="1" t="s">
        <v>955</v>
      </c>
      <c r="BG172" s="1" t="s">
        <v>955</v>
      </c>
      <c r="BH172" s="1" t="s">
        <v>952</v>
      </c>
      <c r="BI172" s="1" t="s">
        <v>954</v>
      </c>
      <c r="BJ172" s="1" t="s">
        <v>951</v>
      </c>
      <c r="BK172" s="1" t="s">
        <v>954</v>
      </c>
      <c r="BL172" s="1" t="s">
        <v>955</v>
      </c>
      <c r="BM172" s="38" t="s">
        <v>87</v>
      </c>
      <c r="BN172" s="7" t="s">
        <v>966</v>
      </c>
      <c r="BO172" s="1" t="s">
        <v>24</v>
      </c>
      <c r="BP172" s="1" t="s">
        <v>24</v>
      </c>
      <c r="BQ172" s="1" t="s">
        <v>24</v>
      </c>
      <c r="BR172" s="19" t="s">
        <v>191</v>
      </c>
      <c r="BS172" s="1" t="s">
        <v>24</v>
      </c>
      <c r="BT172" s="38" t="s">
        <v>192</v>
      </c>
    </row>
    <row r="173" spans="1:72" ht="14.25" customHeight="1" x14ac:dyDescent="0.3">
      <c r="A173" s="2">
        <v>44783.100416666668</v>
      </c>
      <c r="B173" s="1" t="s">
        <v>8</v>
      </c>
      <c r="C173" s="1" t="s">
        <v>431</v>
      </c>
      <c r="D173" s="1" t="s">
        <v>433</v>
      </c>
      <c r="E173" s="1" t="s">
        <v>9</v>
      </c>
      <c r="F173" s="1" t="s">
        <v>437</v>
      </c>
      <c r="G173" s="7" t="s">
        <v>924</v>
      </c>
      <c r="H173" s="1" t="s">
        <v>453</v>
      </c>
      <c r="I173" s="1" t="s">
        <v>216</v>
      </c>
      <c r="J173" s="1" t="s">
        <v>460</v>
      </c>
      <c r="K173" s="1" t="s">
        <v>468</v>
      </c>
      <c r="L173" s="1" t="s">
        <v>473</v>
      </c>
      <c r="M173" s="1">
        <v>1</v>
      </c>
      <c r="N173" s="1">
        <v>26</v>
      </c>
      <c r="O173" s="1" t="s">
        <v>217</v>
      </c>
      <c r="P173" s="1" t="s">
        <v>117</v>
      </c>
      <c r="Q173" s="1">
        <v>3</v>
      </c>
      <c r="R173" s="1" t="s">
        <v>12</v>
      </c>
      <c r="S173" s="1" t="s">
        <v>12</v>
      </c>
      <c r="T173" s="1" t="s">
        <v>39</v>
      </c>
      <c r="U173" s="1" t="s">
        <v>12</v>
      </c>
      <c r="V173" s="1" t="s">
        <v>29</v>
      </c>
      <c r="W173" s="1" t="s">
        <v>29</v>
      </c>
      <c r="X173" s="1" t="s">
        <v>13</v>
      </c>
      <c r="Y173" s="1" t="s">
        <v>39</v>
      </c>
      <c r="Z173" s="1" t="s">
        <v>39</v>
      </c>
      <c r="AA173" s="1" t="s">
        <v>935</v>
      </c>
      <c r="AB173" s="7" t="s">
        <v>937</v>
      </c>
      <c r="AC173" s="7" t="s">
        <v>937</v>
      </c>
      <c r="AD173" s="7" t="s">
        <v>937</v>
      </c>
      <c r="AE173" s="7" t="s">
        <v>937</v>
      </c>
      <c r="AF173" s="7" t="s">
        <v>937</v>
      </c>
      <c r="AG173" s="7" t="s">
        <v>937</v>
      </c>
      <c r="AH173" s="7" t="s">
        <v>937</v>
      </c>
      <c r="AI173" s="7" t="s">
        <v>937</v>
      </c>
      <c r="AJ173" s="7" t="s">
        <v>937</v>
      </c>
      <c r="AK173" s="1" t="s">
        <v>936</v>
      </c>
      <c r="AL173" s="7" t="s">
        <v>937</v>
      </c>
      <c r="AM173" s="7" t="s">
        <v>937</v>
      </c>
      <c r="AN173" s="1" t="s">
        <v>935</v>
      </c>
      <c r="AO173" s="1" t="s">
        <v>936</v>
      </c>
      <c r="AP173" s="1" t="s">
        <v>936</v>
      </c>
      <c r="AQ173" s="1" t="s">
        <v>936</v>
      </c>
      <c r="AR173" s="1" t="s">
        <v>938</v>
      </c>
      <c r="AS173" s="1" t="s">
        <v>953</v>
      </c>
      <c r="AT173" s="1" t="s">
        <v>952</v>
      </c>
      <c r="AU173" s="1" t="s">
        <v>953</v>
      </c>
      <c r="AV173" s="1" t="s">
        <v>953</v>
      </c>
      <c r="AW173" s="1" t="s">
        <v>952</v>
      </c>
      <c r="AX173" s="1" t="s">
        <v>953</v>
      </c>
      <c r="AY173" s="1" t="s">
        <v>953</v>
      </c>
      <c r="AZ173" s="1" t="s">
        <v>954</v>
      </c>
      <c r="BA173" s="1" t="s">
        <v>954</v>
      </c>
      <c r="BB173" s="1" t="s">
        <v>955</v>
      </c>
      <c r="BC173" s="1" t="s">
        <v>953</v>
      </c>
      <c r="BD173" s="1" t="s">
        <v>954</v>
      </c>
      <c r="BE173" s="1" t="s">
        <v>954</v>
      </c>
      <c r="BF173" s="1" t="s">
        <v>952</v>
      </c>
      <c r="BG173" s="1" t="s">
        <v>954</v>
      </c>
      <c r="BH173" s="1" t="s">
        <v>953</v>
      </c>
      <c r="BI173" s="1" t="s">
        <v>953</v>
      </c>
      <c r="BJ173" s="1" t="s">
        <v>953</v>
      </c>
      <c r="BK173" s="1" t="s">
        <v>954</v>
      </c>
      <c r="BL173" s="1" t="s">
        <v>953</v>
      </c>
      <c r="BM173" s="38" t="s">
        <v>59</v>
      </c>
      <c r="BN173" s="7" t="s">
        <v>966</v>
      </c>
      <c r="BO173" s="1" t="s">
        <v>24</v>
      </c>
      <c r="BP173" s="1" t="s">
        <v>31</v>
      </c>
      <c r="BQ173" s="1" t="s">
        <v>24</v>
      </c>
      <c r="BR173" s="19" t="s">
        <v>41</v>
      </c>
      <c r="BS173" s="1" t="s">
        <v>24</v>
      </c>
      <c r="BT173" s="38" t="s">
        <v>135</v>
      </c>
    </row>
    <row r="174" spans="1:72" ht="14.25" customHeight="1" x14ac:dyDescent="0.3">
      <c r="A174" s="2">
        <v>44783.407326388886</v>
      </c>
      <c r="B174" s="1" t="s">
        <v>8</v>
      </c>
      <c r="C174" s="1" t="s">
        <v>431</v>
      </c>
      <c r="D174" s="1" t="s">
        <v>433</v>
      </c>
      <c r="E174" s="1" t="s">
        <v>72</v>
      </c>
      <c r="F174" s="1" t="s">
        <v>437</v>
      </c>
      <c r="G174" s="7" t="s">
        <v>924</v>
      </c>
      <c r="H174" s="1" t="s">
        <v>450</v>
      </c>
      <c r="I174" s="1" t="s">
        <v>234</v>
      </c>
      <c r="J174" s="1" t="s">
        <v>460</v>
      </c>
      <c r="K174" s="1" t="s">
        <v>467</v>
      </c>
      <c r="L174" s="1" t="s">
        <v>473</v>
      </c>
      <c r="M174" s="1">
        <v>1</v>
      </c>
      <c r="N174" s="1">
        <v>31</v>
      </c>
      <c r="O174" s="1" t="s">
        <v>34</v>
      </c>
      <c r="P174" s="1" t="s">
        <v>117</v>
      </c>
      <c r="Q174" s="1">
        <v>3</v>
      </c>
      <c r="R174" s="1" t="s">
        <v>13</v>
      </c>
      <c r="S174" s="1" t="s">
        <v>13</v>
      </c>
      <c r="T174" s="1" t="s">
        <v>13</v>
      </c>
      <c r="U174" s="1" t="s">
        <v>13</v>
      </c>
      <c r="V174" s="1" t="s">
        <v>39</v>
      </c>
      <c r="W174" s="1" t="s">
        <v>39</v>
      </c>
      <c r="X174" s="1" t="s">
        <v>39</v>
      </c>
      <c r="Y174" s="1" t="s">
        <v>39</v>
      </c>
      <c r="Z174" s="1" t="s">
        <v>39</v>
      </c>
      <c r="AA174" s="1" t="s">
        <v>935</v>
      </c>
      <c r="AB174" s="7" t="s">
        <v>937</v>
      </c>
      <c r="AC174" s="7" t="s">
        <v>937</v>
      </c>
      <c r="AD174" s="7" t="s">
        <v>937</v>
      </c>
      <c r="AE174" s="7" t="s">
        <v>937</v>
      </c>
      <c r="AF174" s="7" t="s">
        <v>937</v>
      </c>
      <c r="AG174" s="7" t="s">
        <v>937</v>
      </c>
      <c r="AH174" s="7" t="s">
        <v>937</v>
      </c>
      <c r="AI174" s="1" t="s">
        <v>936</v>
      </c>
      <c r="AJ174" s="1" t="s">
        <v>936</v>
      </c>
      <c r="AK174" s="7" t="s">
        <v>937</v>
      </c>
      <c r="AL174" s="1" t="s">
        <v>936</v>
      </c>
      <c r="AM174" s="1" t="s">
        <v>936</v>
      </c>
      <c r="AN174" s="1" t="s">
        <v>935</v>
      </c>
      <c r="AO174" s="1" t="s">
        <v>936</v>
      </c>
      <c r="AP174" s="1" t="s">
        <v>936</v>
      </c>
      <c r="AQ174" s="1" t="s">
        <v>936</v>
      </c>
      <c r="AR174" s="1" t="s">
        <v>935</v>
      </c>
      <c r="AS174" s="1" t="s">
        <v>952</v>
      </c>
      <c r="AT174" s="1" t="s">
        <v>953</v>
      </c>
      <c r="AU174" s="1" t="s">
        <v>952</v>
      </c>
      <c r="AV174" s="1" t="s">
        <v>953</v>
      </c>
      <c r="AW174" s="1" t="s">
        <v>954</v>
      </c>
      <c r="AX174" s="1" t="s">
        <v>953</v>
      </c>
      <c r="AY174" s="1" t="s">
        <v>953</v>
      </c>
      <c r="AZ174" s="1" t="s">
        <v>953</v>
      </c>
      <c r="BA174" s="1" t="s">
        <v>952</v>
      </c>
      <c r="BB174" s="1" t="s">
        <v>953</v>
      </c>
      <c r="BC174" s="1" t="s">
        <v>952</v>
      </c>
      <c r="BD174" s="1" t="s">
        <v>954</v>
      </c>
      <c r="BE174" s="1" t="s">
        <v>952</v>
      </c>
      <c r="BF174" s="1" t="s">
        <v>952</v>
      </c>
      <c r="BG174" s="1" t="s">
        <v>952</v>
      </c>
      <c r="BH174" s="1" t="s">
        <v>955</v>
      </c>
      <c r="BI174" s="1" t="s">
        <v>954</v>
      </c>
      <c r="BJ174" s="1" t="s">
        <v>952</v>
      </c>
      <c r="BK174" s="1" t="s">
        <v>952</v>
      </c>
      <c r="BL174" s="1" t="s">
        <v>952</v>
      </c>
      <c r="BM174" s="38" t="s">
        <v>235</v>
      </c>
      <c r="BN174" s="7" t="s">
        <v>966</v>
      </c>
      <c r="BO174" s="1" t="s">
        <v>31</v>
      </c>
      <c r="BP174" s="1" t="s">
        <v>31</v>
      </c>
      <c r="BQ174" s="1" t="s">
        <v>31</v>
      </c>
      <c r="BS174" s="1" t="s">
        <v>31</v>
      </c>
      <c r="BT174" s="38" t="s">
        <v>236</v>
      </c>
    </row>
    <row r="175" spans="1:72" ht="14.25" customHeight="1" x14ac:dyDescent="0.3">
      <c r="A175" s="2">
        <v>44783.407604166663</v>
      </c>
      <c r="B175" s="1" t="s">
        <v>8</v>
      </c>
      <c r="C175" s="1" t="s">
        <v>435</v>
      </c>
      <c r="D175" s="1" t="s">
        <v>433</v>
      </c>
      <c r="E175" s="1" t="s">
        <v>9</v>
      </c>
      <c r="F175" s="1" t="s">
        <v>437</v>
      </c>
      <c r="G175" s="7" t="s">
        <v>924</v>
      </c>
      <c r="H175" s="1" t="s">
        <v>450</v>
      </c>
      <c r="I175" s="1" t="s">
        <v>229</v>
      </c>
      <c r="J175" s="1" t="s">
        <v>459</v>
      </c>
      <c r="K175" s="1" t="s">
        <v>467</v>
      </c>
      <c r="L175" s="1" t="s">
        <v>473</v>
      </c>
      <c r="M175" s="1">
        <v>1</v>
      </c>
      <c r="N175" s="1">
        <v>29</v>
      </c>
      <c r="O175" s="1" t="s">
        <v>53</v>
      </c>
      <c r="P175" s="1" t="s">
        <v>117</v>
      </c>
      <c r="Q175" s="1">
        <v>5</v>
      </c>
      <c r="R175" s="1" t="s">
        <v>13</v>
      </c>
      <c r="S175" s="1" t="s">
        <v>13</v>
      </c>
      <c r="T175" s="1" t="s">
        <v>13</v>
      </c>
      <c r="U175" s="1" t="s">
        <v>39</v>
      </c>
      <c r="V175" s="1" t="s">
        <v>13</v>
      </c>
      <c r="W175" s="1" t="s">
        <v>13</v>
      </c>
      <c r="X175" s="1" t="s">
        <v>13</v>
      </c>
      <c r="Y175" s="1" t="s">
        <v>13</v>
      </c>
      <c r="Z175" s="1" t="s">
        <v>13</v>
      </c>
      <c r="AA175" s="7" t="s">
        <v>937</v>
      </c>
      <c r="AB175" s="7" t="s">
        <v>937</v>
      </c>
      <c r="AC175" s="7" t="s">
        <v>937</v>
      </c>
      <c r="AD175" s="7" t="s">
        <v>937</v>
      </c>
      <c r="AE175" s="1" t="s">
        <v>936</v>
      </c>
      <c r="AF175" s="1" t="s">
        <v>936</v>
      </c>
      <c r="AG175" s="7" t="s">
        <v>937</v>
      </c>
      <c r="AH175" s="7" t="s">
        <v>937</v>
      </c>
      <c r="AI175" s="1" t="s">
        <v>936</v>
      </c>
      <c r="AJ175" s="1" t="s">
        <v>936</v>
      </c>
      <c r="AK175" s="1" t="s">
        <v>936</v>
      </c>
      <c r="AL175" s="1" t="s">
        <v>936</v>
      </c>
      <c r="AM175" s="1" t="s">
        <v>936</v>
      </c>
      <c r="AN175" s="1" t="s">
        <v>936</v>
      </c>
      <c r="AO175" s="1" t="s">
        <v>936</v>
      </c>
      <c r="AP175" s="1" t="s">
        <v>935</v>
      </c>
      <c r="AQ175" s="7" t="s">
        <v>937</v>
      </c>
      <c r="AR175" s="1" t="s">
        <v>935</v>
      </c>
      <c r="AS175" s="1" t="s">
        <v>953</v>
      </c>
      <c r="AT175" s="1" t="s">
        <v>953</v>
      </c>
      <c r="AU175" s="1" t="s">
        <v>951</v>
      </c>
      <c r="AV175" s="1" t="s">
        <v>951</v>
      </c>
      <c r="AW175" s="1" t="s">
        <v>951</v>
      </c>
      <c r="AX175" s="1" t="s">
        <v>951</v>
      </c>
      <c r="AY175" s="1" t="s">
        <v>953</v>
      </c>
      <c r="AZ175" s="1" t="s">
        <v>953</v>
      </c>
      <c r="BA175" s="1" t="s">
        <v>952</v>
      </c>
      <c r="BB175" s="1" t="s">
        <v>951</v>
      </c>
      <c r="BC175" s="1" t="s">
        <v>954</v>
      </c>
      <c r="BD175" s="1" t="s">
        <v>954</v>
      </c>
      <c r="BE175" s="1" t="s">
        <v>954</v>
      </c>
      <c r="BF175" s="1" t="s">
        <v>951</v>
      </c>
      <c r="BG175" s="1" t="s">
        <v>951</v>
      </c>
      <c r="BH175" s="1" t="s">
        <v>952</v>
      </c>
      <c r="BI175" s="1" t="s">
        <v>954</v>
      </c>
      <c r="BJ175" s="1" t="s">
        <v>951</v>
      </c>
      <c r="BK175" s="1" t="s">
        <v>951</v>
      </c>
      <c r="BL175" s="1" t="s">
        <v>954</v>
      </c>
      <c r="BM175" s="38" t="s">
        <v>237</v>
      </c>
      <c r="BN175" s="7" t="s">
        <v>966</v>
      </c>
      <c r="BO175" s="1" t="s">
        <v>31</v>
      </c>
      <c r="BP175" s="1" t="s">
        <v>31</v>
      </c>
      <c r="BQ175" s="1" t="s">
        <v>31</v>
      </c>
      <c r="BS175" s="1" t="s">
        <v>31</v>
      </c>
      <c r="BT175" s="38" t="s">
        <v>215</v>
      </c>
    </row>
    <row r="176" spans="1:72" ht="14.25" customHeight="1" x14ac:dyDescent="0.3">
      <c r="A176" s="2">
        <v>44783.415208333332</v>
      </c>
      <c r="B176" s="1" t="s">
        <v>8</v>
      </c>
      <c r="C176" s="1" t="s">
        <v>431</v>
      </c>
      <c r="D176" s="1" t="s">
        <v>434</v>
      </c>
      <c r="E176" s="1" t="s">
        <v>9</v>
      </c>
      <c r="F176" s="1" t="s">
        <v>437</v>
      </c>
      <c r="G176" s="7" t="s">
        <v>926</v>
      </c>
      <c r="H176" s="1" t="s">
        <v>450</v>
      </c>
      <c r="I176" s="1" t="s">
        <v>229</v>
      </c>
      <c r="J176" s="1" t="s">
        <v>459</v>
      </c>
      <c r="K176" s="1" t="s">
        <v>467</v>
      </c>
      <c r="L176" s="1" t="s">
        <v>473</v>
      </c>
      <c r="M176" s="1">
        <v>1</v>
      </c>
      <c r="N176" s="1">
        <v>18</v>
      </c>
      <c r="O176" s="1" t="s">
        <v>53</v>
      </c>
      <c r="P176" s="1" t="s">
        <v>117</v>
      </c>
      <c r="Q176" t="s">
        <v>484</v>
      </c>
      <c r="R176" s="1" t="s">
        <v>13</v>
      </c>
      <c r="S176" s="1" t="s">
        <v>13</v>
      </c>
      <c r="T176" s="1" t="s">
        <v>13</v>
      </c>
      <c r="U176" s="1" t="s">
        <v>13</v>
      </c>
      <c r="V176" s="1" t="s">
        <v>12</v>
      </c>
      <c r="W176" s="1" t="s">
        <v>29</v>
      </c>
      <c r="X176" s="1" t="s">
        <v>12</v>
      </c>
      <c r="Y176" s="1" t="s">
        <v>29</v>
      </c>
      <c r="Z176" s="1" t="s">
        <v>12</v>
      </c>
      <c r="AA176" s="1" t="s">
        <v>935</v>
      </c>
      <c r="AB176" s="1" t="s">
        <v>936</v>
      </c>
      <c r="AC176" s="1" t="s">
        <v>938</v>
      </c>
      <c r="AD176" s="1" t="s">
        <v>936</v>
      </c>
      <c r="AE176" s="1" t="s">
        <v>938</v>
      </c>
      <c r="AF176" s="1" t="s">
        <v>936</v>
      </c>
      <c r="AG176" s="1" t="s">
        <v>936</v>
      </c>
      <c r="AH176" s="1" t="s">
        <v>938</v>
      </c>
      <c r="AI176" s="1" t="s">
        <v>938</v>
      </c>
      <c r="AJ176" s="1" t="s">
        <v>936</v>
      </c>
      <c r="AK176" s="1" t="s">
        <v>938</v>
      </c>
      <c r="AL176" s="1" t="s">
        <v>935</v>
      </c>
      <c r="AM176" s="1" t="s">
        <v>935</v>
      </c>
      <c r="AN176" s="1" t="s">
        <v>935</v>
      </c>
      <c r="AO176" s="1" t="s">
        <v>936</v>
      </c>
      <c r="AP176" s="1" t="s">
        <v>938</v>
      </c>
      <c r="AQ176" s="1" t="s">
        <v>938</v>
      </c>
      <c r="AR176" s="1" t="s">
        <v>935</v>
      </c>
      <c r="AS176" s="1" t="s">
        <v>952</v>
      </c>
      <c r="AT176" s="1" t="s">
        <v>952</v>
      </c>
      <c r="AU176" s="1" t="s">
        <v>954</v>
      </c>
      <c r="AV176" s="1" t="s">
        <v>952</v>
      </c>
      <c r="AW176" s="1" t="s">
        <v>952</v>
      </c>
      <c r="AX176" s="1" t="s">
        <v>954</v>
      </c>
      <c r="AY176" s="1" t="s">
        <v>954</v>
      </c>
      <c r="AZ176" s="1" t="s">
        <v>954</v>
      </c>
      <c r="BA176" s="1" t="s">
        <v>952</v>
      </c>
      <c r="BB176" s="1" t="s">
        <v>952</v>
      </c>
      <c r="BC176" s="1" t="s">
        <v>954</v>
      </c>
      <c r="BD176" s="1" t="s">
        <v>954</v>
      </c>
      <c r="BE176" s="1" t="s">
        <v>952</v>
      </c>
      <c r="BF176" s="1" t="s">
        <v>952</v>
      </c>
      <c r="BG176" s="1" t="s">
        <v>954</v>
      </c>
      <c r="BH176" s="1" t="s">
        <v>954</v>
      </c>
      <c r="BI176" s="1" t="s">
        <v>954</v>
      </c>
      <c r="BJ176" s="1" t="s">
        <v>954</v>
      </c>
      <c r="BK176" s="1" t="s">
        <v>955</v>
      </c>
      <c r="BL176" s="1" t="s">
        <v>955</v>
      </c>
      <c r="BM176" s="38" t="s">
        <v>59</v>
      </c>
      <c r="BN176" s="7" t="s">
        <v>966</v>
      </c>
      <c r="BO176" s="1" t="s">
        <v>31</v>
      </c>
      <c r="BP176" s="1" t="s">
        <v>31</v>
      </c>
      <c r="BQ176" s="1" t="s">
        <v>24</v>
      </c>
      <c r="BS176" s="1" t="s">
        <v>24</v>
      </c>
      <c r="BT176" s="38" t="s">
        <v>145</v>
      </c>
    </row>
    <row r="177" spans="1:72" ht="14.25" customHeight="1" x14ac:dyDescent="0.3">
      <c r="A177" s="2">
        <v>44783.475624999999</v>
      </c>
      <c r="B177" s="1" t="s">
        <v>8</v>
      </c>
      <c r="C177" s="1" t="s">
        <v>435</v>
      </c>
      <c r="D177" s="1" t="s">
        <v>432</v>
      </c>
      <c r="E177" s="1" t="s">
        <v>9</v>
      </c>
      <c r="F177" s="1" t="s">
        <v>439</v>
      </c>
      <c r="G177" s="7" t="s">
        <v>925</v>
      </c>
      <c r="H177" s="1" t="s">
        <v>454</v>
      </c>
      <c r="I177" s="1" t="s">
        <v>254</v>
      </c>
      <c r="J177" s="1" t="s">
        <v>462</v>
      </c>
      <c r="K177" s="1" t="s">
        <v>467</v>
      </c>
      <c r="L177" s="1" t="s">
        <v>473</v>
      </c>
      <c r="M177" s="1">
        <v>10</v>
      </c>
      <c r="N177" s="1">
        <v>390</v>
      </c>
      <c r="O177" s="1" t="s">
        <v>255</v>
      </c>
      <c r="P177" s="1" t="s">
        <v>117</v>
      </c>
      <c r="Q177" s="1">
        <v>5</v>
      </c>
      <c r="R177" s="1" t="s">
        <v>13</v>
      </c>
      <c r="S177" s="1" t="s">
        <v>44</v>
      </c>
      <c r="T177" s="1" t="s">
        <v>44</v>
      </c>
      <c r="U177" s="1" t="s">
        <v>12</v>
      </c>
      <c r="V177" s="1" t="s">
        <v>12</v>
      </c>
      <c r="W177" s="1" t="s">
        <v>12</v>
      </c>
      <c r="X177" s="1" t="s">
        <v>13</v>
      </c>
      <c r="Y177" s="1" t="s">
        <v>13</v>
      </c>
      <c r="Z177" s="1" t="s">
        <v>13</v>
      </c>
      <c r="AA177" s="1" t="s">
        <v>935</v>
      </c>
      <c r="AB177" s="1" t="s">
        <v>936</v>
      </c>
      <c r="AC177" s="1" t="s">
        <v>936</v>
      </c>
      <c r="AD177" s="7" t="s">
        <v>937</v>
      </c>
      <c r="AE177" s="7" t="s">
        <v>937</v>
      </c>
      <c r="AF177" s="7" t="s">
        <v>937</v>
      </c>
      <c r="AG177" s="1" t="s">
        <v>936</v>
      </c>
      <c r="AH177" s="1" t="s">
        <v>936</v>
      </c>
      <c r="AI177" s="1" t="s">
        <v>936</v>
      </c>
      <c r="AJ177" s="7" t="s">
        <v>937</v>
      </c>
      <c r="AK177" s="1" t="s">
        <v>936</v>
      </c>
      <c r="AL177" s="1" t="s">
        <v>935</v>
      </c>
      <c r="AM177" s="1" t="s">
        <v>935</v>
      </c>
      <c r="AN177" s="1" t="s">
        <v>938</v>
      </c>
      <c r="AO177" s="1" t="s">
        <v>936</v>
      </c>
      <c r="AP177" s="1" t="s">
        <v>936</v>
      </c>
      <c r="AQ177" s="7" t="s">
        <v>937</v>
      </c>
      <c r="AR177" s="7" t="s">
        <v>937</v>
      </c>
      <c r="AS177" s="1" t="s">
        <v>954</v>
      </c>
      <c r="AT177" s="1" t="s">
        <v>954</v>
      </c>
      <c r="AU177" s="1" t="s">
        <v>954</v>
      </c>
      <c r="AV177" s="1" t="s">
        <v>952</v>
      </c>
      <c r="AW177" s="1" t="s">
        <v>954</v>
      </c>
      <c r="AX177" s="1" t="s">
        <v>954</v>
      </c>
      <c r="AY177" s="1" t="s">
        <v>954</v>
      </c>
      <c r="AZ177" s="1" t="s">
        <v>954</v>
      </c>
      <c r="BA177" s="1" t="s">
        <v>954</v>
      </c>
      <c r="BB177" s="1" t="s">
        <v>954</v>
      </c>
      <c r="BC177" s="1" t="s">
        <v>954</v>
      </c>
      <c r="BD177" s="1" t="s">
        <v>955</v>
      </c>
      <c r="BE177" s="1" t="s">
        <v>954</v>
      </c>
      <c r="BF177" s="1" t="s">
        <v>954</v>
      </c>
      <c r="BG177" s="1" t="s">
        <v>954</v>
      </c>
      <c r="BH177" s="1" t="s">
        <v>954</v>
      </c>
      <c r="BI177" s="1" t="s">
        <v>954</v>
      </c>
      <c r="BJ177" s="1" t="s">
        <v>954</v>
      </c>
      <c r="BK177" s="1" t="s">
        <v>954</v>
      </c>
      <c r="BL177" s="1" t="s">
        <v>954</v>
      </c>
      <c r="BM177" s="38" t="s">
        <v>59</v>
      </c>
      <c r="BN177" s="7" t="s">
        <v>966</v>
      </c>
      <c r="BO177" s="1" t="s">
        <v>31</v>
      </c>
      <c r="BP177" s="1" t="s">
        <v>31</v>
      </c>
      <c r="BQ177" s="1" t="s">
        <v>24</v>
      </c>
      <c r="BS177" s="1" t="s">
        <v>24</v>
      </c>
      <c r="BT177" s="38" t="s">
        <v>249</v>
      </c>
    </row>
    <row r="178" spans="1:72" ht="14.25" customHeight="1" x14ac:dyDescent="0.3">
      <c r="A178" s="2">
        <v>44783.478877314818</v>
      </c>
      <c r="B178" s="1" t="s">
        <v>8</v>
      </c>
      <c r="C178" s="1" t="s">
        <v>435</v>
      </c>
      <c r="D178" s="1" t="s">
        <v>433</v>
      </c>
      <c r="E178" s="1" t="s">
        <v>77</v>
      </c>
      <c r="F178" s="1" t="s">
        <v>438</v>
      </c>
      <c r="G178" s="7" t="s">
        <v>924</v>
      </c>
      <c r="H178" s="1" t="s">
        <v>446</v>
      </c>
      <c r="I178" s="1" t="s">
        <v>254</v>
      </c>
      <c r="J178" s="1" t="s">
        <v>462</v>
      </c>
      <c r="K178" s="1" t="s">
        <v>469</v>
      </c>
      <c r="L178" s="1" t="s">
        <v>473</v>
      </c>
      <c r="M178" s="1">
        <v>10</v>
      </c>
      <c r="N178" s="1">
        <v>350</v>
      </c>
      <c r="O178" s="1" t="s">
        <v>255</v>
      </c>
      <c r="P178" s="1" t="s">
        <v>117</v>
      </c>
      <c r="Q178" s="1">
        <v>4</v>
      </c>
      <c r="R178" s="1" t="s">
        <v>44</v>
      </c>
      <c r="S178" s="1" t="s">
        <v>44</v>
      </c>
      <c r="T178" s="1" t="s">
        <v>44</v>
      </c>
      <c r="U178" s="1" t="s">
        <v>13</v>
      </c>
      <c r="V178" s="1" t="s">
        <v>39</v>
      </c>
      <c r="W178" s="1" t="s">
        <v>12</v>
      </c>
      <c r="X178" s="1" t="s">
        <v>13</v>
      </c>
      <c r="Y178" s="1" t="s">
        <v>13</v>
      </c>
      <c r="Z178" s="1" t="s">
        <v>39</v>
      </c>
      <c r="AA178" s="1" t="s">
        <v>935</v>
      </c>
      <c r="AB178" s="1" t="s">
        <v>936</v>
      </c>
      <c r="AC178" s="1" t="s">
        <v>936</v>
      </c>
      <c r="AD178" s="7" t="s">
        <v>937</v>
      </c>
      <c r="AE178" s="1" t="s">
        <v>936</v>
      </c>
      <c r="AF178" s="1" t="s">
        <v>936</v>
      </c>
      <c r="AG178" s="1" t="s">
        <v>936</v>
      </c>
      <c r="AH178" s="1" t="s">
        <v>936</v>
      </c>
      <c r="AI178" s="7" t="s">
        <v>937</v>
      </c>
      <c r="AJ178" s="7" t="s">
        <v>937</v>
      </c>
      <c r="AK178" s="7" t="s">
        <v>937</v>
      </c>
      <c r="AL178" s="1" t="s">
        <v>935</v>
      </c>
      <c r="AM178" s="1" t="s">
        <v>935</v>
      </c>
      <c r="AN178" s="1" t="s">
        <v>936</v>
      </c>
      <c r="AO178" s="1" t="s">
        <v>935</v>
      </c>
      <c r="AP178" s="1" t="s">
        <v>938</v>
      </c>
      <c r="AQ178" s="7" t="s">
        <v>937</v>
      </c>
      <c r="AR178" s="1" t="s">
        <v>938</v>
      </c>
      <c r="AS178" s="1" t="s">
        <v>953</v>
      </c>
      <c r="AT178" s="1" t="s">
        <v>953</v>
      </c>
      <c r="AU178" s="1" t="s">
        <v>953</v>
      </c>
      <c r="AV178" s="1" t="s">
        <v>953</v>
      </c>
      <c r="AW178" s="1" t="s">
        <v>955</v>
      </c>
      <c r="AX178" s="1" t="s">
        <v>954</v>
      </c>
      <c r="AY178" s="1" t="s">
        <v>954</v>
      </c>
      <c r="AZ178" s="1" t="s">
        <v>953</v>
      </c>
      <c r="BA178" s="1" t="s">
        <v>953</v>
      </c>
      <c r="BB178" s="1" t="s">
        <v>952</v>
      </c>
      <c r="BC178" s="1" t="s">
        <v>954</v>
      </c>
      <c r="BD178" s="1" t="s">
        <v>954</v>
      </c>
      <c r="BE178" s="1" t="s">
        <v>953</v>
      </c>
      <c r="BF178" s="1" t="s">
        <v>953</v>
      </c>
      <c r="BG178" s="1" t="s">
        <v>953</v>
      </c>
      <c r="BH178" s="1" t="s">
        <v>954</v>
      </c>
      <c r="BI178" s="1" t="s">
        <v>953</v>
      </c>
      <c r="BJ178" s="1" t="s">
        <v>953</v>
      </c>
      <c r="BK178" s="1" t="s">
        <v>954</v>
      </c>
      <c r="BL178" s="1" t="s">
        <v>954</v>
      </c>
      <c r="BM178" s="38" t="s">
        <v>59</v>
      </c>
      <c r="BN178" s="7" t="s">
        <v>966</v>
      </c>
      <c r="BO178" s="1" t="s">
        <v>31</v>
      </c>
      <c r="BP178" s="1" t="s">
        <v>31</v>
      </c>
      <c r="BQ178" s="1" t="s">
        <v>24</v>
      </c>
      <c r="BR178" s="19" t="s">
        <v>41</v>
      </c>
      <c r="BS178" s="1" t="s">
        <v>31</v>
      </c>
      <c r="BT178" s="38" t="s">
        <v>79</v>
      </c>
    </row>
    <row r="179" spans="1:72" ht="14.25" customHeight="1" x14ac:dyDescent="0.3">
      <c r="A179" s="2">
        <v>44784.046585648146</v>
      </c>
      <c r="B179" s="1" t="s">
        <v>8</v>
      </c>
      <c r="C179" s="1" t="s">
        <v>431</v>
      </c>
      <c r="D179" s="1" t="s">
        <v>434</v>
      </c>
      <c r="E179" s="1" t="s">
        <v>9</v>
      </c>
      <c r="F179" s="1" t="s">
        <v>437</v>
      </c>
      <c r="G179" s="7" t="s">
        <v>925</v>
      </c>
      <c r="H179" s="1" t="s">
        <v>446</v>
      </c>
      <c r="I179" s="1" t="s">
        <v>202</v>
      </c>
      <c r="J179" s="1" t="s">
        <v>459</v>
      </c>
      <c r="K179" s="1" t="s">
        <v>468</v>
      </c>
      <c r="L179" s="1" t="s">
        <v>473</v>
      </c>
      <c r="M179" s="1">
        <v>1</v>
      </c>
      <c r="N179" s="1">
        <v>27</v>
      </c>
      <c r="O179" s="1" t="s">
        <v>53</v>
      </c>
      <c r="P179" s="1" t="s">
        <v>117</v>
      </c>
      <c r="Q179" s="1">
        <v>4</v>
      </c>
      <c r="R179" s="1" t="s">
        <v>44</v>
      </c>
      <c r="S179" s="1" t="s">
        <v>13</v>
      </c>
      <c r="T179" s="1" t="s">
        <v>44</v>
      </c>
      <c r="U179" s="1" t="s">
        <v>44</v>
      </c>
      <c r="V179" s="1" t="s">
        <v>13</v>
      </c>
      <c r="W179" s="1" t="s">
        <v>13</v>
      </c>
      <c r="X179" s="1" t="s">
        <v>44</v>
      </c>
      <c r="Y179" s="1" t="s">
        <v>44</v>
      </c>
      <c r="Z179" s="1" t="s">
        <v>44</v>
      </c>
      <c r="AA179" s="1" t="s">
        <v>935</v>
      </c>
      <c r="AB179" s="7" t="s">
        <v>937</v>
      </c>
      <c r="AC179" s="7" t="s">
        <v>937</v>
      </c>
      <c r="AD179" s="7" t="s">
        <v>937</v>
      </c>
      <c r="AE179" s="7" t="s">
        <v>937</v>
      </c>
      <c r="AF179" s="7" t="s">
        <v>937</v>
      </c>
      <c r="AG179" s="7" t="s">
        <v>937</v>
      </c>
      <c r="AH179" s="7" t="s">
        <v>937</v>
      </c>
      <c r="AI179" s="7" t="s">
        <v>937</v>
      </c>
      <c r="AJ179" s="7" t="s">
        <v>937</v>
      </c>
      <c r="AK179" s="7" t="s">
        <v>937</v>
      </c>
      <c r="AL179" s="7" t="s">
        <v>937</v>
      </c>
      <c r="AM179" s="7" t="s">
        <v>937</v>
      </c>
      <c r="AN179" s="7" t="s">
        <v>937</v>
      </c>
      <c r="AO179" s="7" t="s">
        <v>937</v>
      </c>
      <c r="AP179" s="7" t="s">
        <v>937</v>
      </c>
      <c r="AQ179" s="7" t="s">
        <v>937</v>
      </c>
      <c r="AR179" s="1" t="s">
        <v>935</v>
      </c>
      <c r="AS179" s="1" t="s">
        <v>952</v>
      </c>
      <c r="AT179" s="1" t="s">
        <v>951</v>
      </c>
      <c r="AU179" s="1" t="s">
        <v>951</v>
      </c>
      <c r="AV179" s="1" t="s">
        <v>952</v>
      </c>
      <c r="AW179" s="1" t="s">
        <v>952</v>
      </c>
      <c r="AX179" s="1" t="s">
        <v>951</v>
      </c>
      <c r="AY179" s="1" t="s">
        <v>951</v>
      </c>
      <c r="AZ179" s="1" t="s">
        <v>951</v>
      </c>
      <c r="BA179" s="1" t="s">
        <v>951</v>
      </c>
      <c r="BB179" s="1" t="s">
        <v>951</v>
      </c>
      <c r="BC179" s="1" t="s">
        <v>952</v>
      </c>
      <c r="BD179" s="1" t="s">
        <v>952</v>
      </c>
      <c r="BE179" s="1" t="s">
        <v>951</v>
      </c>
      <c r="BF179" s="1" t="s">
        <v>952</v>
      </c>
      <c r="BG179" s="1" t="s">
        <v>952</v>
      </c>
      <c r="BH179" s="1" t="s">
        <v>951</v>
      </c>
      <c r="BI179" s="1" t="s">
        <v>951</v>
      </c>
      <c r="BJ179" s="1" t="s">
        <v>951</v>
      </c>
      <c r="BK179" s="1" t="s">
        <v>951</v>
      </c>
      <c r="BL179" s="1" t="s">
        <v>952</v>
      </c>
      <c r="BM179" s="38" t="s">
        <v>30</v>
      </c>
      <c r="BN179" s="7" t="s">
        <v>966</v>
      </c>
      <c r="BO179" s="1" t="s">
        <v>31</v>
      </c>
      <c r="BP179" s="1" t="s">
        <v>31</v>
      </c>
      <c r="BQ179" s="1" t="s">
        <v>24</v>
      </c>
      <c r="BS179" s="1" t="s">
        <v>24</v>
      </c>
      <c r="BT179" s="38" t="s">
        <v>115</v>
      </c>
    </row>
    <row r="180" spans="1:72" ht="14.25" customHeight="1" x14ac:dyDescent="0.3">
      <c r="A180" s="2">
        <v>44784.20988425926</v>
      </c>
      <c r="B180" s="1" t="s">
        <v>8</v>
      </c>
      <c r="C180" s="1" t="s">
        <v>431</v>
      </c>
      <c r="D180" s="1" t="s">
        <v>434</v>
      </c>
      <c r="E180" s="1" t="s">
        <v>72</v>
      </c>
      <c r="F180" s="1" t="s">
        <v>437</v>
      </c>
      <c r="G180" s="7" t="s">
        <v>928</v>
      </c>
      <c r="H180" s="1" t="s">
        <v>446</v>
      </c>
      <c r="I180" s="1" t="s">
        <v>266</v>
      </c>
      <c r="J180" s="1" t="s">
        <v>459</v>
      </c>
      <c r="K180" s="1" t="s">
        <v>469</v>
      </c>
      <c r="L180" s="1" t="s">
        <v>473</v>
      </c>
      <c r="M180" s="1">
        <v>1</v>
      </c>
      <c r="N180" s="1">
        <v>16</v>
      </c>
      <c r="O180" s="1" t="s">
        <v>53</v>
      </c>
      <c r="P180" s="1" t="s">
        <v>117</v>
      </c>
      <c r="Q180" s="1">
        <v>3</v>
      </c>
      <c r="R180" s="1" t="s">
        <v>13</v>
      </c>
      <c r="S180" s="1" t="s">
        <v>12</v>
      </c>
      <c r="T180" s="1" t="s">
        <v>13</v>
      </c>
      <c r="U180" s="1" t="s">
        <v>12</v>
      </c>
      <c r="V180" s="1" t="s">
        <v>12</v>
      </c>
      <c r="W180" s="1" t="s">
        <v>39</v>
      </c>
      <c r="X180" s="1" t="s">
        <v>13</v>
      </c>
      <c r="Y180" s="1" t="s">
        <v>13</v>
      </c>
      <c r="Z180" s="1" t="s">
        <v>13</v>
      </c>
      <c r="AA180" s="1" t="s">
        <v>935</v>
      </c>
      <c r="AB180" s="1" t="s">
        <v>936</v>
      </c>
      <c r="AC180" s="1" t="s">
        <v>935</v>
      </c>
      <c r="AD180" s="1" t="s">
        <v>938</v>
      </c>
      <c r="AE180" s="7" t="s">
        <v>937</v>
      </c>
      <c r="AF180" s="1" t="s">
        <v>936</v>
      </c>
      <c r="AG180" s="1" t="s">
        <v>936</v>
      </c>
      <c r="AH180" s="1" t="s">
        <v>938</v>
      </c>
      <c r="AI180" s="1" t="s">
        <v>938</v>
      </c>
      <c r="AJ180" s="7" t="s">
        <v>937</v>
      </c>
      <c r="AK180" s="1" t="s">
        <v>936</v>
      </c>
      <c r="AL180" s="1" t="s">
        <v>935</v>
      </c>
      <c r="AM180" s="1" t="s">
        <v>935</v>
      </c>
      <c r="AN180" s="1" t="s">
        <v>935</v>
      </c>
      <c r="AO180" s="1" t="s">
        <v>938</v>
      </c>
      <c r="AP180" s="1" t="s">
        <v>938</v>
      </c>
      <c r="AQ180" s="7" t="s">
        <v>937</v>
      </c>
      <c r="AR180" s="1" t="s">
        <v>938</v>
      </c>
      <c r="AS180" s="1" t="s">
        <v>954</v>
      </c>
      <c r="AT180" s="1" t="s">
        <v>953</v>
      </c>
      <c r="AU180" s="1" t="s">
        <v>953</v>
      </c>
      <c r="AV180" s="1" t="s">
        <v>954</v>
      </c>
      <c r="AW180" s="1" t="s">
        <v>952</v>
      </c>
      <c r="AX180" s="1" t="s">
        <v>953</v>
      </c>
      <c r="AY180" s="1" t="s">
        <v>951</v>
      </c>
      <c r="AZ180" s="1" t="s">
        <v>951</v>
      </c>
      <c r="BA180" s="1" t="s">
        <v>951</v>
      </c>
      <c r="BB180" s="1" t="s">
        <v>951</v>
      </c>
      <c r="BC180" s="1" t="s">
        <v>951</v>
      </c>
      <c r="BD180" s="1" t="s">
        <v>954</v>
      </c>
      <c r="BE180" s="1" t="s">
        <v>952</v>
      </c>
      <c r="BF180" s="1" t="s">
        <v>954</v>
      </c>
      <c r="BG180" s="1" t="s">
        <v>954</v>
      </c>
      <c r="BH180" s="1" t="s">
        <v>954</v>
      </c>
      <c r="BI180" s="1" t="s">
        <v>951</v>
      </c>
      <c r="BJ180" s="1" t="s">
        <v>953</v>
      </c>
      <c r="BK180" s="1" t="s">
        <v>954</v>
      </c>
      <c r="BL180" s="1" t="s">
        <v>953</v>
      </c>
      <c r="BM180" s="38" t="s">
        <v>40</v>
      </c>
      <c r="BN180" s="7" t="s">
        <v>966</v>
      </c>
      <c r="BO180" s="1" t="s">
        <v>31</v>
      </c>
      <c r="BP180" s="1" t="s">
        <v>31</v>
      </c>
      <c r="BQ180" s="1" t="s">
        <v>24</v>
      </c>
      <c r="BR180" s="19" t="s">
        <v>195</v>
      </c>
      <c r="BS180" s="1" t="s">
        <v>24</v>
      </c>
      <c r="BT180" s="38" t="s">
        <v>264</v>
      </c>
    </row>
    <row r="181" spans="1:72" ht="14.25" customHeight="1" x14ac:dyDescent="0.3">
      <c r="A181" s="2">
        <v>44784.257581018515</v>
      </c>
      <c r="B181" s="1" t="s">
        <v>8</v>
      </c>
      <c r="C181" s="1" t="s">
        <v>431</v>
      </c>
      <c r="D181" s="1" t="s">
        <v>434</v>
      </c>
      <c r="E181" s="1" t="s">
        <v>72</v>
      </c>
      <c r="F181" s="1" t="s">
        <v>437</v>
      </c>
      <c r="G181" s="7" t="s">
        <v>925</v>
      </c>
      <c r="H181" s="1" t="s">
        <v>446</v>
      </c>
      <c r="I181" s="1" t="s">
        <v>267</v>
      </c>
      <c r="J181" s="1" t="s">
        <v>459</v>
      </c>
      <c r="K181" s="1" t="s">
        <v>468</v>
      </c>
      <c r="L181" s="1" t="s">
        <v>473</v>
      </c>
      <c r="M181" s="1">
        <v>1</v>
      </c>
      <c r="N181" s="1">
        <v>32</v>
      </c>
      <c r="O181" s="1" t="s">
        <v>34</v>
      </c>
      <c r="P181" s="1" t="s">
        <v>117</v>
      </c>
      <c r="Q181" s="1">
        <v>2</v>
      </c>
      <c r="R181" s="1" t="s">
        <v>12</v>
      </c>
      <c r="S181" s="1" t="s">
        <v>12</v>
      </c>
      <c r="T181" s="1" t="s">
        <v>13</v>
      </c>
      <c r="U181" s="1" t="s">
        <v>12</v>
      </c>
      <c r="V181" s="1" t="s">
        <v>29</v>
      </c>
      <c r="W181" s="1" t="s">
        <v>29</v>
      </c>
      <c r="X181" s="1" t="s">
        <v>12</v>
      </c>
      <c r="Y181" s="1" t="s">
        <v>12</v>
      </c>
      <c r="Z181" s="1" t="s">
        <v>12</v>
      </c>
      <c r="AA181" s="1" t="s">
        <v>935</v>
      </c>
      <c r="AB181" s="1" t="s">
        <v>936</v>
      </c>
      <c r="AC181" s="1" t="s">
        <v>938</v>
      </c>
      <c r="AD181" s="1" t="s">
        <v>936</v>
      </c>
      <c r="AE181" s="1" t="s">
        <v>936</v>
      </c>
      <c r="AF181" s="1" t="s">
        <v>936</v>
      </c>
      <c r="AG181" s="1" t="s">
        <v>936</v>
      </c>
      <c r="AH181" s="1" t="s">
        <v>936</v>
      </c>
      <c r="AI181" s="1" t="s">
        <v>936</v>
      </c>
      <c r="AJ181" s="7" t="s">
        <v>937</v>
      </c>
      <c r="AK181" s="1" t="s">
        <v>936</v>
      </c>
      <c r="AL181" s="1" t="s">
        <v>935</v>
      </c>
      <c r="AM181" s="1" t="s">
        <v>935</v>
      </c>
      <c r="AN181" s="1" t="s">
        <v>935</v>
      </c>
      <c r="AO181" s="1" t="s">
        <v>936</v>
      </c>
      <c r="AP181" s="1" t="s">
        <v>936</v>
      </c>
      <c r="AQ181" s="7" t="s">
        <v>937</v>
      </c>
      <c r="AR181" s="1" t="s">
        <v>935</v>
      </c>
      <c r="AS181" s="1" t="s">
        <v>954</v>
      </c>
      <c r="AT181" s="1" t="s">
        <v>952</v>
      </c>
      <c r="AU181" s="1" t="s">
        <v>954</v>
      </c>
      <c r="AV181" s="1" t="s">
        <v>952</v>
      </c>
      <c r="AW181" s="1" t="s">
        <v>954</v>
      </c>
      <c r="AX181" s="1" t="s">
        <v>954</v>
      </c>
      <c r="AY181" s="1" t="s">
        <v>952</v>
      </c>
      <c r="AZ181" s="1" t="s">
        <v>954</v>
      </c>
      <c r="BA181" s="1" t="s">
        <v>954</v>
      </c>
      <c r="BB181" s="1" t="s">
        <v>952</v>
      </c>
      <c r="BC181" s="1" t="s">
        <v>954</v>
      </c>
      <c r="BD181" s="1" t="s">
        <v>955</v>
      </c>
      <c r="BE181" s="1" t="s">
        <v>952</v>
      </c>
      <c r="BF181" s="1" t="s">
        <v>952</v>
      </c>
      <c r="BG181" s="1" t="s">
        <v>952</v>
      </c>
      <c r="BH181" s="1" t="s">
        <v>952</v>
      </c>
      <c r="BI181" s="1" t="s">
        <v>952</v>
      </c>
      <c r="BJ181" s="1" t="s">
        <v>951</v>
      </c>
      <c r="BK181" s="1" t="s">
        <v>954</v>
      </c>
      <c r="BL181" s="1" t="s">
        <v>954</v>
      </c>
      <c r="BM181" s="38" t="s">
        <v>268</v>
      </c>
      <c r="BN181" s="7" t="s">
        <v>966</v>
      </c>
      <c r="BO181" s="1" t="s">
        <v>24</v>
      </c>
      <c r="BP181" s="1" t="s">
        <v>24</v>
      </c>
      <c r="BQ181" s="1" t="s">
        <v>24</v>
      </c>
      <c r="BR181" s="19" t="s">
        <v>107</v>
      </c>
      <c r="BS181" s="1" t="s">
        <v>24</v>
      </c>
      <c r="BT181" s="38" t="s">
        <v>204</v>
      </c>
    </row>
    <row r="182" spans="1:72" ht="14.25" customHeight="1" x14ac:dyDescent="0.3">
      <c r="A182" s="2">
        <v>44785.112430555557</v>
      </c>
      <c r="B182" s="1" t="s">
        <v>8</v>
      </c>
      <c r="C182" s="1" t="s">
        <v>431</v>
      </c>
      <c r="D182" s="1" t="s">
        <v>433</v>
      </c>
      <c r="E182" s="1" t="s">
        <v>9</v>
      </c>
      <c r="F182" s="1" t="s">
        <v>438</v>
      </c>
      <c r="G182" s="7" t="s">
        <v>926</v>
      </c>
      <c r="H182" s="1" t="s">
        <v>448</v>
      </c>
      <c r="I182" s="1" t="s">
        <v>269</v>
      </c>
      <c r="J182" s="1" t="s">
        <v>460</v>
      </c>
      <c r="K182" s="1" t="s">
        <v>469</v>
      </c>
      <c r="L182" s="1" t="s">
        <v>473</v>
      </c>
      <c r="M182" s="1">
        <v>1</v>
      </c>
      <c r="N182" s="1">
        <v>15</v>
      </c>
      <c r="O182" s="1" t="s">
        <v>53</v>
      </c>
      <c r="P182" s="1" t="s">
        <v>117</v>
      </c>
      <c r="Q182" s="1">
        <v>1</v>
      </c>
      <c r="R182" s="1" t="s">
        <v>13</v>
      </c>
      <c r="S182" s="1" t="s">
        <v>39</v>
      </c>
      <c r="T182" s="1" t="s">
        <v>13</v>
      </c>
      <c r="U182" s="1" t="s">
        <v>29</v>
      </c>
      <c r="V182" s="1" t="s">
        <v>29</v>
      </c>
      <c r="W182" s="1" t="s">
        <v>29</v>
      </c>
      <c r="X182" s="1" t="s">
        <v>29</v>
      </c>
      <c r="Y182" s="1" t="s">
        <v>29</v>
      </c>
      <c r="Z182" s="1" t="s">
        <v>13</v>
      </c>
      <c r="AA182" s="1" t="s">
        <v>938</v>
      </c>
      <c r="AB182" s="7" t="s">
        <v>937</v>
      </c>
      <c r="AC182" s="1" t="s">
        <v>936</v>
      </c>
      <c r="AD182" s="1" t="s">
        <v>935</v>
      </c>
      <c r="AE182" s="1" t="s">
        <v>936</v>
      </c>
      <c r="AF182" s="1" t="s">
        <v>936</v>
      </c>
      <c r="AG182" s="1" t="s">
        <v>936</v>
      </c>
      <c r="AH182" s="7" t="s">
        <v>937</v>
      </c>
      <c r="AI182" s="1" t="s">
        <v>936</v>
      </c>
      <c r="AJ182" s="7" t="s">
        <v>937</v>
      </c>
      <c r="AK182" s="1" t="s">
        <v>936</v>
      </c>
      <c r="AL182" s="7" t="s">
        <v>937</v>
      </c>
      <c r="AM182" s="1" t="s">
        <v>935</v>
      </c>
      <c r="AN182" s="1" t="s">
        <v>935</v>
      </c>
      <c r="AO182" s="1" t="s">
        <v>936</v>
      </c>
      <c r="AP182" s="1" t="s">
        <v>936</v>
      </c>
      <c r="AQ182" s="7" t="s">
        <v>937</v>
      </c>
      <c r="AR182" s="1" t="s">
        <v>935</v>
      </c>
      <c r="AS182" s="1" t="s">
        <v>955</v>
      </c>
      <c r="AT182" s="1" t="s">
        <v>955</v>
      </c>
      <c r="AU182" s="1" t="s">
        <v>955</v>
      </c>
      <c r="AV182" s="1" t="s">
        <v>955</v>
      </c>
      <c r="AW182" s="1" t="s">
        <v>951</v>
      </c>
      <c r="AX182" s="1" t="s">
        <v>955</v>
      </c>
      <c r="AY182" s="1" t="s">
        <v>951</v>
      </c>
      <c r="AZ182" s="1" t="s">
        <v>951</v>
      </c>
      <c r="BA182" s="1" t="s">
        <v>951</v>
      </c>
      <c r="BB182" s="1" t="s">
        <v>954</v>
      </c>
      <c r="BC182" s="1" t="s">
        <v>955</v>
      </c>
      <c r="BD182" s="1" t="s">
        <v>955</v>
      </c>
      <c r="BE182" s="1" t="s">
        <v>951</v>
      </c>
      <c r="BF182" s="1" t="s">
        <v>955</v>
      </c>
      <c r="BG182" s="1" t="s">
        <v>955</v>
      </c>
      <c r="BH182" s="1" t="s">
        <v>955</v>
      </c>
      <c r="BI182" s="1" t="s">
        <v>953</v>
      </c>
      <c r="BJ182" s="1" t="s">
        <v>951</v>
      </c>
      <c r="BK182" s="1" t="s">
        <v>951</v>
      </c>
      <c r="BL182" s="1" t="s">
        <v>955</v>
      </c>
      <c r="BM182" s="38" t="s">
        <v>93</v>
      </c>
      <c r="BN182" s="7" t="s">
        <v>966</v>
      </c>
      <c r="BO182" s="1" t="s">
        <v>24</v>
      </c>
      <c r="BP182" s="1" t="s">
        <v>24</v>
      </c>
      <c r="BQ182" s="1" t="s">
        <v>24</v>
      </c>
      <c r="BR182" s="19" t="s">
        <v>94</v>
      </c>
      <c r="BS182" s="1" t="s">
        <v>24</v>
      </c>
      <c r="BT182" s="38" t="s">
        <v>36</v>
      </c>
    </row>
    <row r="183" spans="1:72" ht="14.25" customHeight="1" x14ac:dyDescent="0.3">
      <c r="A183" s="2">
        <v>44785.174351851849</v>
      </c>
      <c r="B183" s="1" t="s">
        <v>8</v>
      </c>
      <c r="C183" s="1" t="s">
        <v>431</v>
      </c>
      <c r="D183" s="1" t="s">
        <v>433</v>
      </c>
      <c r="E183" s="1" t="s">
        <v>72</v>
      </c>
      <c r="F183" s="1" t="s">
        <v>437</v>
      </c>
      <c r="G183" s="7" t="s">
        <v>925</v>
      </c>
      <c r="H183" s="1" t="s">
        <v>446</v>
      </c>
      <c r="I183" s="1" t="s">
        <v>270</v>
      </c>
      <c r="J183" s="1" t="s">
        <v>459</v>
      </c>
      <c r="K183" s="1" t="s">
        <v>467</v>
      </c>
      <c r="L183" s="1" t="s">
        <v>473</v>
      </c>
      <c r="M183" s="1">
        <v>1</v>
      </c>
      <c r="N183" s="1">
        <v>28</v>
      </c>
      <c r="O183" s="1" t="s">
        <v>247</v>
      </c>
      <c r="P183" s="1" t="s">
        <v>117</v>
      </c>
      <c r="Q183" s="1">
        <v>4</v>
      </c>
      <c r="R183" s="1" t="s">
        <v>44</v>
      </c>
      <c r="S183" s="1" t="s">
        <v>44</v>
      </c>
      <c r="T183" s="1" t="s">
        <v>44</v>
      </c>
      <c r="U183" s="1" t="s">
        <v>44</v>
      </c>
      <c r="V183" s="1" t="s">
        <v>13</v>
      </c>
      <c r="W183" s="1" t="s">
        <v>13</v>
      </c>
      <c r="X183" s="1" t="s">
        <v>44</v>
      </c>
      <c r="Y183" s="1" t="s">
        <v>44</v>
      </c>
      <c r="Z183" s="1" t="s">
        <v>44</v>
      </c>
      <c r="AA183" s="7" t="s">
        <v>937</v>
      </c>
      <c r="AB183" s="7" t="s">
        <v>937</v>
      </c>
      <c r="AC183" s="7" t="s">
        <v>937</v>
      </c>
      <c r="AD183" s="1" t="s">
        <v>936</v>
      </c>
      <c r="AE183" s="7" t="s">
        <v>937</v>
      </c>
      <c r="AF183" s="7" t="s">
        <v>937</v>
      </c>
      <c r="AG183" s="7" t="s">
        <v>937</v>
      </c>
      <c r="AH183" s="7" t="s">
        <v>937</v>
      </c>
      <c r="AI183" s="7" t="s">
        <v>937</v>
      </c>
      <c r="AJ183" s="7" t="s">
        <v>937</v>
      </c>
      <c r="AK183" s="7" t="s">
        <v>937</v>
      </c>
      <c r="AL183" s="1" t="s">
        <v>936</v>
      </c>
      <c r="AM183" s="7" t="s">
        <v>937</v>
      </c>
      <c r="AN183" s="7" t="s">
        <v>937</v>
      </c>
      <c r="AO183" s="7" t="s">
        <v>937</v>
      </c>
      <c r="AP183" s="7" t="s">
        <v>937</v>
      </c>
      <c r="AQ183" s="7" t="s">
        <v>937</v>
      </c>
      <c r="AR183" s="7" t="s">
        <v>937</v>
      </c>
      <c r="AS183" s="1" t="s">
        <v>952</v>
      </c>
      <c r="AT183" s="1" t="s">
        <v>952</v>
      </c>
      <c r="AU183" s="1" t="s">
        <v>952</v>
      </c>
      <c r="AV183" s="1" t="s">
        <v>952</v>
      </c>
      <c r="AW183" s="1" t="s">
        <v>952</v>
      </c>
      <c r="AX183" s="1" t="s">
        <v>952</v>
      </c>
      <c r="AY183" s="1" t="s">
        <v>951</v>
      </c>
      <c r="AZ183" s="1" t="s">
        <v>951</v>
      </c>
      <c r="BA183" s="1" t="s">
        <v>951</v>
      </c>
      <c r="BB183" s="1" t="s">
        <v>951</v>
      </c>
      <c r="BC183" s="1" t="s">
        <v>954</v>
      </c>
      <c r="BD183" s="1" t="s">
        <v>951</v>
      </c>
      <c r="BE183" s="1" t="s">
        <v>951</v>
      </c>
      <c r="BF183" s="1" t="s">
        <v>951</v>
      </c>
      <c r="BG183" s="1" t="s">
        <v>952</v>
      </c>
      <c r="BH183" s="1" t="s">
        <v>952</v>
      </c>
      <c r="BI183" s="1" t="s">
        <v>951</v>
      </c>
      <c r="BJ183" s="1" t="s">
        <v>951</v>
      </c>
      <c r="BK183" s="1" t="s">
        <v>951</v>
      </c>
      <c r="BL183" s="1" t="s">
        <v>954</v>
      </c>
      <c r="BM183" s="38" t="s">
        <v>113</v>
      </c>
      <c r="BN183" s="7" t="s">
        <v>966</v>
      </c>
      <c r="BO183" s="1" t="s">
        <v>31</v>
      </c>
      <c r="BP183" s="1" t="s">
        <v>24</v>
      </c>
      <c r="BQ183" s="1" t="s">
        <v>24</v>
      </c>
      <c r="BS183" s="1" t="s">
        <v>31</v>
      </c>
      <c r="BT183" s="38" t="s">
        <v>271</v>
      </c>
    </row>
    <row r="184" spans="1:72" ht="14.25" customHeight="1" x14ac:dyDescent="0.3">
      <c r="A184" s="2">
        <v>44785.500081018516</v>
      </c>
      <c r="B184" s="1" t="s">
        <v>8</v>
      </c>
      <c r="C184" s="1" t="s">
        <v>431</v>
      </c>
      <c r="D184" s="1" t="s">
        <v>432</v>
      </c>
      <c r="E184" s="1" t="s">
        <v>72</v>
      </c>
      <c r="F184" s="1" t="s">
        <v>437</v>
      </c>
      <c r="G184" s="7" t="s">
        <v>924</v>
      </c>
      <c r="H184" s="1" t="s">
        <v>446</v>
      </c>
      <c r="I184" s="1" t="s">
        <v>282</v>
      </c>
      <c r="J184" s="1" t="s">
        <v>459</v>
      </c>
      <c r="K184" s="1" t="s">
        <v>468</v>
      </c>
      <c r="L184" s="1" t="s">
        <v>473</v>
      </c>
      <c r="M184" s="1">
        <v>1</v>
      </c>
      <c r="N184" s="1">
        <v>30</v>
      </c>
      <c r="O184" s="1" t="s">
        <v>11</v>
      </c>
      <c r="P184" s="1" t="s">
        <v>117</v>
      </c>
      <c r="Q184" s="1">
        <v>2</v>
      </c>
      <c r="R184" s="1" t="s">
        <v>39</v>
      </c>
      <c r="S184" s="1" t="s">
        <v>12</v>
      </c>
      <c r="T184" s="1" t="s">
        <v>12</v>
      </c>
      <c r="U184" s="1" t="s">
        <v>12</v>
      </c>
      <c r="V184" s="1" t="s">
        <v>29</v>
      </c>
      <c r="W184" s="1" t="s">
        <v>29</v>
      </c>
      <c r="X184" s="1" t="s">
        <v>29</v>
      </c>
      <c r="Y184" s="1" t="s">
        <v>29</v>
      </c>
      <c r="Z184" s="1" t="s">
        <v>29</v>
      </c>
      <c r="AA184" s="1" t="s">
        <v>935</v>
      </c>
      <c r="AB184" s="1" t="s">
        <v>936</v>
      </c>
      <c r="AC184" s="1" t="s">
        <v>936</v>
      </c>
      <c r="AD184" s="1" t="s">
        <v>938</v>
      </c>
      <c r="AE184" s="1" t="s">
        <v>938</v>
      </c>
      <c r="AF184" s="1" t="s">
        <v>936</v>
      </c>
      <c r="AG184" s="7" t="s">
        <v>937</v>
      </c>
      <c r="AH184" s="7" t="s">
        <v>937</v>
      </c>
      <c r="AI184" s="1" t="s">
        <v>938</v>
      </c>
      <c r="AJ184" s="1" t="s">
        <v>938</v>
      </c>
      <c r="AK184" s="1" t="s">
        <v>938</v>
      </c>
      <c r="AL184" s="1" t="s">
        <v>935</v>
      </c>
      <c r="AM184" s="1" t="s">
        <v>935</v>
      </c>
      <c r="AN184" s="1" t="s">
        <v>935</v>
      </c>
      <c r="AO184" s="1" t="s">
        <v>938</v>
      </c>
      <c r="AP184" s="1" t="s">
        <v>938</v>
      </c>
      <c r="AQ184" s="1" t="s">
        <v>936</v>
      </c>
      <c r="AR184" s="1" t="s">
        <v>935</v>
      </c>
      <c r="AS184" s="1" t="s">
        <v>955</v>
      </c>
      <c r="AT184" s="1" t="s">
        <v>952</v>
      </c>
      <c r="AU184" s="1" t="s">
        <v>955</v>
      </c>
      <c r="AV184" s="1" t="s">
        <v>955</v>
      </c>
      <c r="AW184" s="1" t="s">
        <v>952</v>
      </c>
      <c r="AX184" s="1" t="s">
        <v>955</v>
      </c>
      <c r="AY184" s="1" t="s">
        <v>955</v>
      </c>
      <c r="AZ184" s="1" t="s">
        <v>955</v>
      </c>
      <c r="BA184" s="1" t="s">
        <v>955</v>
      </c>
      <c r="BB184" s="1" t="s">
        <v>954</v>
      </c>
      <c r="BC184" s="1" t="s">
        <v>955</v>
      </c>
      <c r="BD184" s="1" t="s">
        <v>955</v>
      </c>
      <c r="BE184" s="1" t="s">
        <v>954</v>
      </c>
      <c r="BF184" s="1" t="s">
        <v>955</v>
      </c>
      <c r="BG184" s="1" t="s">
        <v>955</v>
      </c>
      <c r="BH184" s="1" t="s">
        <v>955</v>
      </c>
      <c r="BI184" s="1" t="s">
        <v>954</v>
      </c>
      <c r="BJ184" s="1" t="s">
        <v>953</v>
      </c>
      <c r="BK184" s="1" t="s">
        <v>955</v>
      </c>
      <c r="BL184" s="1" t="s">
        <v>955</v>
      </c>
      <c r="BM184" s="38" t="s">
        <v>59</v>
      </c>
      <c r="BN184" s="7" t="s">
        <v>966</v>
      </c>
      <c r="BO184" s="1" t="s">
        <v>24</v>
      </c>
      <c r="BP184" s="1" t="s">
        <v>24</v>
      </c>
      <c r="BQ184" s="1" t="s">
        <v>24</v>
      </c>
      <c r="BR184" s="19" t="s">
        <v>41</v>
      </c>
      <c r="BS184" s="1" t="s">
        <v>24</v>
      </c>
      <c r="BT184" s="38" t="s">
        <v>135</v>
      </c>
    </row>
    <row r="185" spans="1:72" ht="14.25" customHeight="1" x14ac:dyDescent="0.3">
      <c r="A185" s="2">
        <v>44785.505833333336</v>
      </c>
      <c r="B185" s="1" t="s">
        <v>8</v>
      </c>
      <c r="C185" s="1" t="s">
        <v>431</v>
      </c>
      <c r="D185" s="1" t="s">
        <v>434</v>
      </c>
      <c r="E185" s="1" t="s">
        <v>77</v>
      </c>
      <c r="F185" s="1" t="s">
        <v>437</v>
      </c>
      <c r="G185" s="7" t="s">
        <v>924</v>
      </c>
      <c r="H185" s="1" t="s">
        <v>457</v>
      </c>
      <c r="I185" s="1" t="s">
        <v>283</v>
      </c>
      <c r="J185" s="1" t="s">
        <v>459</v>
      </c>
      <c r="K185" s="1" t="s">
        <v>467</v>
      </c>
      <c r="L185" s="1" t="s">
        <v>473</v>
      </c>
      <c r="M185" s="1">
        <v>1</v>
      </c>
      <c r="N185" s="1">
        <v>13</v>
      </c>
      <c r="O185" s="1" t="s">
        <v>53</v>
      </c>
      <c r="P185" s="1" t="s">
        <v>117</v>
      </c>
      <c r="Q185" s="1">
        <v>4</v>
      </c>
      <c r="R185" s="1" t="s">
        <v>13</v>
      </c>
      <c r="S185" s="1" t="s">
        <v>39</v>
      </c>
      <c r="T185" s="1" t="s">
        <v>12</v>
      </c>
      <c r="U185" s="1" t="s">
        <v>13</v>
      </c>
      <c r="V185" s="1" t="s">
        <v>29</v>
      </c>
      <c r="W185" s="1" t="s">
        <v>29</v>
      </c>
      <c r="X185" s="1" t="s">
        <v>39</v>
      </c>
      <c r="Y185" s="1" t="s">
        <v>39</v>
      </c>
      <c r="Z185" s="1" t="s">
        <v>39</v>
      </c>
      <c r="AA185" s="7" t="s">
        <v>937</v>
      </c>
      <c r="AB185" s="7" t="s">
        <v>937</v>
      </c>
      <c r="AC185" s="7" t="s">
        <v>937</v>
      </c>
      <c r="AD185" s="7" t="s">
        <v>937</v>
      </c>
      <c r="AE185" s="7" t="s">
        <v>937</v>
      </c>
      <c r="AF185" s="7" t="s">
        <v>937</v>
      </c>
      <c r="AG185" s="7" t="s">
        <v>937</v>
      </c>
      <c r="AH185" s="7" t="s">
        <v>937</v>
      </c>
      <c r="AI185" s="7" t="s">
        <v>937</v>
      </c>
      <c r="AJ185" s="7" t="s">
        <v>937</v>
      </c>
      <c r="AK185" s="7" t="s">
        <v>937</v>
      </c>
      <c r="AL185" s="1" t="s">
        <v>936</v>
      </c>
      <c r="AM185" s="7" t="s">
        <v>937</v>
      </c>
      <c r="AN185" s="1" t="s">
        <v>936</v>
      </c>
      <c r="AO185" s="7" t="s">
        <v>937</v>
      </c>
      <c r="AP185" s="7" t="s">
        <v>937</v>
      </c>
      <c r="AQ185" s="1" t="s">
        <v>936</v>
      </c>
      <c r="AR185" s="1" t="s">
        <v>936</v>
      </c>
      <c r="AS185" s="1" t="s">
        <v>955</v>
      </c>
      <c r="AT185" s="1" t="s">
        <v>955</v>
      </c>
      <c r="AU185" s="1" t="s">
        <v>955</v>
      </c>
      <c r="AV185" s="1" t="s">
        <v>955</v>
      </c>
      <c r="AW185" s="1" t="s">
        <v>955</v>
      </c>
      <c r="AX185" s="1" t="s">
        <v>955</v>
      </c>
      <c r="AY185" s="1" t="s">
        <v>955</v>
      </c>
      <c r="AZ185" s="1" t="s">
        <v>951</v>
      </c>
      <c r="BA185" s="1" t="s">
        <v>951</v>
      </c>
      <c r="BB185" s="1" t="s">
        <v>951</v>
      </c>
      <c r="BC185" s="1" t="s">
        <v>955</v>
      </c>
      <c r="BD185" s="1" t="s">
        <v>955</v>
      </c>
      <c r="BE185" s="1" t="s">
        <v>955</v>
      </c>
      <c r="BF185" s="1" t="s">
        <v>955</v>
      </c>
      <c r="BG185" s="1" t="s">
        <v>955</v>
      </c>
      <c r="BH185" s="1" t="s">
        <v>955</v>
      </c>
      <c r="BI185" s="1" t="s">
        <v>955</v>
      </c>
      <c r="BJ185" s="1" t="s">
        <v>951</v>
      </c>
      <c r="BK185" s="1" t="s">
        <v>951</v>
      </c>
      <c r="BL185" s="1" t="s">
        <v>955</v>
      </c>
      <c r="BM185" s="38" t="s">
        <v>59</v>
      </c>
      <c r="BN185" s="7" t="s">
        <v>966</v>
      </c>
      <c r="BO185" s="1" t="s">
        <v>24</v>
      </c>
      <c r="BP185" s="1" t="s">
        <v>24</v>
      </c>
      <c r="BQ185" s="1" t="s">
        <v>24</v>
      </c>
      <c r="BR185" s="19" t="s">
        <v>50</v>
      </c>
      <c r="BS185" s="1" t="s">
        <v>24</v>
      </c>
      <c r="BT185" s="38" t="s">
        <v>118</v>
      </c>
    </row>
    <row r="186" spans="1:72" ht="14.25" customHeight="1" x14ac:dyDescent="0.3">
      <c r="A186" s="2">
        <v>44786.059444444443</v>
      </c>
      <c r="B186" s="1" t="s">
        <v>8</v>
      </c>
      <c r="C186" s="1" t="s">
        <v>431</v>
      </c>
      <c r="D186" s="1" t="s">
        <v>434</v>
      </c>
      <c r="E186" s="1" t="s">
        <v>77</v>
      </c>
      <c r="F186" s="1" t="s">
        <v>439</v>
      </c>
      <c r="G186" s="7" t="s">
        <v>924</v>
      </c>
      <c r="H186" s="1" t="s">
        <v>446</v>
      </c>
      <c r="I186" s="1" t="s">
        <v>284</v>
      </c>
      <c r="J186" s="1" t="s">
        <v>462</v>
      </c>
      <c r="K186" s="1" t="s">
        <v>467</v>
      </c>
      <c r="L186" s="1" t="s">
        <v>473</v>
      </c>
      <c r="M186" s="1">
        <v>5</v>
      </c>
      <c r="N186" s="1">
        <v>180</v>
      </c>
      <c r="O186" s="1" t="s">
        <v>285</v>
      </c>
      <c r="P186" s="1" t="s">
        <v>117</v>
      </c>
      <c r="Q186" s="1">
        <v>4</v>
      </c>
      <c r="R186" s="1" t="s">
        <v>13</v>
      </c>
      <c r="S186" s="1" t="s">
        <v>44</v>
      </c>
      <c r="T186" s="1" t="s">
        <v>13</v>
      </c>
      <c r="U186" s="1" t="s">
        <v>44</v>
      </c>
      <c r="V186" s="1" t="s">
        <v>12</v>
      </c>
      <c r="W186" s="1" t="s">
        <v>39</v>
      </c>
      <c r="X186" s="1" t="s">
        <v>13</v>
      </c>
      <c r="Y186" s="1" t="s">
        <v>39</v>
      </c>
      <c r="Z186" s="1" t="s">
        <v>13</v>
      </c>
      <c r="AA186" s="1" t="s">
        <v>935</v>
      </c>
      <c r="AB186" s="1" t="s">
        <v>936</v>
      </c>
      <c r="AC186" s="1" t="s">
        <v>938</v>
      </c>
      <c r="AD186" s="7" t="s">
        <v>937</v>
      </c>
      <c r="AE186" s="1" t="s">
        <v>936</v>
      </c>
      <c r="AF186" s="1" t="s">
        <v>936</v>
      </c>
      <c r="AG186" s="1" t="s">
        <v>936</v>
      </c>
      <c r="AH186" s="1" t="s">
        <v>936</v>
      </c>
      <c r="AI186" s="1" t="s">
        <v>938</v>
      </c>
      <c r="AJ186" s="1" t="s">
        <v>936</v>
      </c>
      <c r="AK186" s="1" t="s">
        <v>936</v>
      </c>
      <c r="AL186" s="1" t="s">
        <v>935</v>
      </c>
      <c r="AM186" s="1" t="s">
        <v>935</v>
      </c>
      <c r="AN186" s="1" t="s">
        <v>938</v>
      </c>
      <c r="AO186" s="1" t="s">
        <v>935</v>
      </c>
      <c r="AP186" s="1" t="s">
        <v>938</v>
      </c>
      <c r="AQ186" s="7" t="s">
        <v>937</v>
      </c>
      <c r="AR186" s="1" t="s">
        <v>938</v>
      </c>
      <c r="AS186" s="1" t="s">
        <v>954</v>
      </c>
      <c r="AT186" s="1" t="s">
        <v>953</v>
      </c>
      <c r="AU186" s="1" t="s">
        <v>953</v>
      </c>
      <c r="AV186" s="1" t="s">
        <v>952</v>
      </c>
      <c r="AW186" s="1" t="s">
        <v>954</v>
      </c>
      <c r="AX186" s="1" t="s">
        <v>953</v>
      </c>
      <c r="AY186" s="1" t="s">
        <v>952</v>
      </c>
      <c r="AZ186" s="1" t="s">
        <v>951</v>
      </c>
      <c r="BA186" s="1" t="s">
        <v>952</v>
      </c>
      <c r="BB186" s="1" t="s">
        <v>953</v>
      </c>
      <c r="BC186" s="1" t="s">
        <v>954</v>
      </c>
      <c r="BD186" s="1" t="s">
        <v>955</v>
      </c>
      <c r="BE186" s="1" t="s">
        <v>955</v>
      </c>
      <c r="BF186" s="1" t="s">
        <v>954</v>
      </c>
      <c r="BG186" s="1" t="s">
        <v>954</v>
      </c>
      <c r="BH186" s="1" t="s">
        <v>954</v>
      </c>
      <c r="BI186" s="1" t="s">
        <v>952</v>
      </c>
      <c r="BJ186" s="1" t="s">
        <v>951</v>
      </c>
      <c r="BK186" s="1" t="s">
        <v>955</v>
      </c>
      <c r="BL186" s="1" t="s">
        <v>953</v>
      </c>
      <c r="BM186" s="38" t="s">
        <v>57</v>
      </c>
      <c r="BN186" s="7" t="s">
        <v>966</v>
      </c>
      <c r="BO186" s="1" t="s">
        <v>31</v>
      </c>
      <c r="BP186" s="1" t="s">
        <v>31</v>
      </c>
      <c r="BQ186" s="1" t="s">
        <v>24</v>
      </c>
      <c r="BS186" s="1" t="s">
        <v>24</v>
      </c>
      <c r="BT186" s="38" t="s">
        <v>286</v>
      </c>
    </row>
    <row r="187" spans="1:72" ht="14.25" customHeight="1" x14ac:dyDescent="0.3">
      <c r="A187" s="2">
        <v>44786.319895833331</v>
      </c>
      <c r="B187" s="1" t="s">
        <v>8</v>
      </c>
      <c r="C187" s="1" t="s">
        <v>435</v>
      </c>
      <c r="D187" s="1" t="s">
        <v>433</v>
      </c>
      <c r="E187" s="1" t="s">
        <v>77</v>
      </c>
      <c r="F187" s="1" t="s">
        <v>439</v>
      </c>
      <c r="G187" s="7" t="s">
        <v>925</v>
      </c>
      <c r="H187" s="1" t="s">
        <v>446</v>
      </c>
      <c r="I187" s="1" t="s">
        <v>289</v>
      </c>
      <c r="J187" s="1" t="s">
        <v>462</v>
      </c>
      <c r="K187" s="1" t="s">
        <v>468</v>
      </c>
      <c r="L187" s="1" t="s">
        <v>473</v>
      </c>
      <c r="M187" s="1">
        <v>9</v>
      </c>
      <c r="N187" s="1">
        <v>270</v>
      </c>
      <c r="O187" s="1" t="s">
        <v>290</v>
      </c>
      <c r="P187" s="1" t="s">
        <v>117</v>
      </c>
      <c r="Q187" s="1">
        <v>4</v>
      </c>
      <c r="R187" s="1" t="s">
        <v>13</v>
      </c>
      <c r="S187" s="1" t="s">
        <v>13</v>
      </c>
      <c r="T187" s="1" t="s">
        <v>12</v>
      </c>
      <c r="U187" s="1" t="s">
        <v>12</v>
      </c>
      <c r="V187" s="1" t="s">
        <v>13</v>
      </c>
      <c r="W187" s="1" t="s">
        <v>12</v>
      </c>
      <c r="X187" s="1" t="s">
        <v>12</v>
      </c>
      <c r="Y187" s="1" t="s">
        <v>12</v>
      </c>
      <c r="Z187" s="1" t="s">
        <v>13</v>
      </c>
      <c r="AA187" s="1" t="s">
        <v>935</v>
      </c>
      <c r="AB187" s="7" t="s">
        <v>937</v>
      </c>
      <c r="AC187" s="1" t="s">
        <v>936</v>
      </c>
      <c r="AD187" s="7" t="s">
        <v>937</v>
      </c>
      <c r="AE187" s="1" t="s">
        <v>936</v>
      </c>
      <c r="AF187" s="7" t="s">
        <v>937</v>
      </c>
      <c r="AG187" s="1" t="s">
        <v>936</v>
      </c>
      <c r="AH187" s="1" t="s">
        <v>936</v>
      </c>
      <c r="AI187" s="1" t="s">
        <v>936</v>
      </c>
      <c r="AJ187" s="1" t="s">
        <v>936</v>
      </c>
      <c r="AK187" s="7" t="s">
        <v>937</v>
      </c>
      <c r="AL187" s="1" t="s">
        <v>936</v>
      </c>
      <c r="AM187" s="7" t="s">
        <v>937</v>
      </c>
      <c r="AN187" s="1" t="s">
        <v>935</v>
      </c>
      <c r="AO187" s="1" t="s">
        <v>935</v>
      </c>
      <c r="AP187" s="1" t="s">
        <v>935</v>
      </c>
      <c r="AQ187" s="1" t="s">
        <v>936</v>
      </c>
      <c r="AR187" s="1" t="s">
        <v>938</v>
      </c>
      <c r="AS187" s="1" t="s">
        <v>952</v>
      </c>
      <c r="AT187" s="1" t="s">
        <v>952</v>
      </c>
      <c r="AU187" s="1" t="s">
        <v>952</v>
      </c>
      <c r="AV187" s="1" t="s">
        <v>952</v>
      </c>
      <c r="AW187" s="1" t="s">
        <v>955</v>
      </c>
      <c r="AX187" s="1" t="s">
        <v>955</v>
      </c>
      <c r="AY187" s="1" t="s">
        <v>952</v>
      </c>
      <c r="AZ187" s="1" t="s">
        <v>952</v>
      </c>
      <c r="BA187" s="1" t="s">
        <v>952</v>
      </c>
      <c r="BB187" s="1" t="s">
        <v>951</v>
      </c>
      <c r="BC187" s="1" t="s">
        <v>953</v>
      </c>
      <c r="BD187" s="1" t="s">
        <v>952</v>
      </c>
      <c r="BE187" s="1" t="s">
        <v>953</v>
      </c>
      <c r="BF187" s="1" t="s">
        <v>951</v>
      </c>
      <c r="BG187" s="1" t="s">
        <v>953</v>
      </c>
      <c r="BH187" s="1" t="s">
        <v>951</v>
      </c>
      <c r="BI187" s="1" t="s">
        <v>951</v>
      </c>
      <c r="BJ187" s="1" t="s">
        <v>953</v>
      </c>
      <c r="BK187" s="1" t="s">
        <v>953</v>
      </c>
      <c r="BL187" s="1" t="s">
        <v>953</v>
      </c>
      <c r="BM187" s="38" t="s">
        <v>57</v>
      </c>
      <c r="BN187" s="7" t="s">
        <v>966</v>
      </c>
      <c r="BO187" s="1" t="s">
        <v>24</v>
      </c>
      <c r="BP187" s="1" t="s">
        <v>31</v>
      </c>
      <c r="BQ187" s="1" t="s">
        <v>24</v>
      </c>
      <c r="BR187" s="19" t="s">
        <v>144</v>
      </c>
      <c r="BS187" s="1" t="s">
        <v>24</v>
      </c>
      <c r="BT187" s="38" t="s">
        <v>291</v>
      </c>
    </row>
    <row r="188" spans="1:72" ht="14.25" customHeight="1" x14ac:dyDescent="0.3">
      <c r="A188" s="2">
        <v>44788.069664351853</v>
      </c>
      <c r="B188" s="1" t="s">
        <v>8</v>
      </c>
      <c r="C188" s="1" t="s">
        <v>431</v>
      </c>
      <c r="D188" s="1" t="s">
        <v>433</v>
      </c>
      <c r="E188" s="1" t="s">
        <v>72</v>
      </c>
      <c r="F188" s="1" t="s">
        <v>437</v>
      </c>
      <c r="G188" s="7" t="s">
        <v>928</v>
      </c>
      <c r="H188" s="1" t="s">
        <v>446</v>
      </c>
      <c r="I188" s="1" t="s">
        <v>295</v>
      </c>
      <c r="J188" s="1" t="s">
        <v>462</v>
      </c>
      <c r="K188" s="1" t="s">
        <v>469</v>
      </c>
      <c r="L188" s="1" t="s">
        <v>473</v>
      </c>
      <c r="M188" s="1">
        <v>4</v>
      </c>
      <c r="N188" s="1">
        <v>154</v>
      </c>
      <c r="O188" s="1" t="s">
        <v>194</v>
      </c>
      <c r="P188" s="1" t="s">
        <v>117</v>
      </c>
      <c r="Q188" s="1">
        <v>4</v>
      </c>
      <c r="R188" s="1" t="s">
        <v>13</v>
      </c>
      <c r="S188" s="1" t="s">
        <v>44</v>
      </c>
      <c r="T188" s="1" t="s">
        <v>44</v>
      </c>
      <c r="U188" s="1" t="s">
        <v>13</v>
      </c>
      <c r="V188" s="1" t="s">
        <v>12</v>
      </c>
      <c r="W188" s="1" t="s">
        <v>39</v>
      </c>
      <c r="X188" s="1" t="s">
        <v>44</v>
      </c>
      <c r="Y188" s="1" t="s">
        <v>13</v>
      </c>
      <c r="Z188" s="1" t="s">
        <v>13</v>
      </c>
      <c r="AA188" s="1" t="s">
        <v>935</v>
      </c>
      <c r="AB188" s="1" t="s">
        <v>936</v>
      </c>
      <c r="AC188" s="1" t="s">
        <v>936</v>
      </c>
      <c r="AD188" s="7" t="s">
        <v>937</v>
      </c>
      <c r="AE188" s="1" t="s">
        <v>936</v>
      </c>
      <c r="AF188" s="1" t="s">
        <v>936</v>
      </c>
      <c r="AG188" s="1" t="s">
        <v>936</v>
      </c>
      <c r="AH188" s="1" t="s">
        <v>936</v>
      </c>
      <c r="AI188" s="1" t="s">
        <v>936</v>
      </c>
      <c r="AJ188" s="1" t="s">
        <v>936</v>
      </c>
      <c r="AK188" s="1" t="s">
        <v>936</v>
      </c>
      <c r="AL188" s="1" t="s">
        <v>938</v>
      </c>
      <c r="AM188" s="1" t="s">
        <v>935</v>
      </c>
      <c r="AN188" s="1" t="s">
        <v>938</v>
      </c>
      <c r="AO188" s="1" t="s">
        <v>935</v>
      </c>
      <c r="AP188" s="1" t="s">
        <v>936</v>
      </c>
      <c r="AQ188" s="7" t="s">
        <v>937</v>
      </c>
      <c r="AR188" s="1" t="s">
        <v>936</v>
      </c>
      <c r="AS188" s="1" t="s">
        <v>952</v>
      </c>
      <c r="AT188" s="1" t="s">
        <v>952</v>
      </c>
      <c r="AU188" s="1" t="s">
        <v>952</v>
      </c>
      <c r="AV188" s="1" t="s">
        <v>952</v>
      </c>
      <c r="AW188" s="1" t="s">
        <v>954</v>
      </c>
      <c r="AX188" s="1" t="s">
        <v>953</v>
      </c>
      <c r="AY188" s="1" t="s">
        <v>952</v>
      </c>
      <c r="AZ188" s="1" t="s">
        <v>952</v>
      </c>
      <c r="BA188" s="1" t="s">
        <v>952</v>
      </c>
      <c r="BB188" s="1" t="s">
        <v>952</v>
      </c>
      <c r="BC188" s="1" t="s">
        <v>954</v>
      </c>
      <c r="BD188" s="1" t="s">
        <v>952</v>
      </c>
      <c r="BE188" s="1" t="s">
        <v>952</v>
      </c>
      <c r="BF188" s="1" t="s">
        <v>952</v>
      </c>
      <c r="BG188" s="1" t="s">
        <v>954</v>
      </c>
      <c r="BH188" s="1" t="s">
        <v>954</v>
      </c>
      <c r="BI188" s="1" t="s">
        <v>952</v>
      </c>
      <c r="BJ188" s="1" t="s">
        <v>952</v>
      </c>
      <c r="BK188" s="1" t="s">
        <v>954</v>
      </c>
      <c r="BL188" s="1" t="s">
        <v>954</v>
      </c>
      <c r="BM188" s="38" t="s">
        <v>90</v>
      </c>
      <c r="BN188" s="7" t="s">
        <v>966</v>
      </c>
      <c r="BO188" s="1" t="s">
        <v>31</v>
      </c>
      <c r="BP188" s="1" t="s">
        <v>31</v>
      </c>
      <c r="BQ188" s="1" t="s">
        <v>31</v>
      </c>
      <c r="BR188" s="19" t="s">
        <v>114</v>
      </c>
      <c r="BS188" s="1" t="s">
        <v>24</v>
      </c>
      <c r="BT188" s="38" t="s">
        <v>215</v>
      </c>
    </row>
    <row r="189" spans="1:72" ht="14.25" customHeight="1" x14ac:dyDescent="0.3">
      <c r="A189" s="2">
        <v>44788.241585648146</v>
      </c>
      <c r="B189" s="1" t="s">
        <v>8</v>
      </c>
      <c r="C189" s="1" t="s">
        <v>431</v>
      </c>
      <c r="D189" s="1" t="s">
        <v>434</v>
      </c>
      <c r="E189" s="1" t="s">
        <v>9</v>
      </c>
      <c r="F189" s="1" t="s">
        <v>439</v>
      </c>
      <c r="G189" s="7" t="s">
        <v>925</v>
      </c>
      <c r="H189" s="1" t="s">
        <v>446</v>
      </c>
      <c r="I189" s="1" t="s">
        <v>298</v>
      </c>
      <c r="J189" s="1" t="s">
        <v>462</v>
      </c>
      <c r="K189" s="1" t="s">
        <v>468</v>
      </c>
      <c r="L189" s="1" t="s">
        <v>474</v>
      </c>
      <c r="M189" s="1">
        <v>7</v>
      </c>
      <c r="N189" s="1">
        <v>200</v>
      </c>
      <c r="O189" s="1" t="s">
        <v>299</v>
      </c>
      <c r="P189" s="1" t="s">
        <v>117</v>
      </c>
      <c r="Q189" s="1">
        <v>3</v>
      </c>
      <c r="R189" s="1" t="s">
        <v>44</v>
      </c>
      <c r="S189" s="1" t="s">
        <v>12</v>
      </c>
      <c r="T189" s="1" t="s">
        <v>29</v>
      </c>
      <c r="U189" s="1" t="s">
        <v>13</v>
      </c>
      <c r="V189" s="1" t="s">
        <v>13</v>
      </c>
      <c r="W189" s="1" t="s">
        <v>12</v>
      </c>
      <c r="X189" s="1" t="s">
        <v>29</v>
      </c>
      <c r="Y189" s="1" t="s">
        <v>29</v>
      </c>
      <c r="Z189" s="1" t="s">
        <v>39</v>
      </c>
      <c r="AA189" s="1" t="s">
        <v>935</v>
      </c>
      <c r="AB189" s="1" t="s">
        <v>936</v>
      </c>
      <c r="AC189" s="1" t="s">
        <v>936</v>
      </c>
      <c r="AD189" s="7" t="s">
        <v>937</v>
      </c>
      <c r="AE189" s="1" t="s">
        <v>938</v>
      </c>
      <c r="AF189" s="1" t="s">
        <v>936</v>
      </c>
      <c r="AG189" s="1" t="s">
        <v>935</v>
      </c>
      <c r="AH189" s="1" t="s">
        <v>936</v>
      </c>
      <c r="AI189" s="1" t="s">
        <v>938</v>
      </c>
      <c r="AJ189" s="1" t="s">
        <v>936</v>
      </c>
      <c r="AK189" s="7" t="s">
        <v>937</v>
      </c>
      <c r="AL189" s="1" t="s">
        <v>935</v>
      </c>
      <c r="AM189" s="1" t="s">
        <v>935</v>
      </c>
      <c r="AN189" s="1" t="s">
        <v>935</v>
      </c>
      <c r="AO189" s="1" t="s">
        <v>935</v>
      </c>
      <c r="AP189" s="1" t="s">
        <v>936</v>
      </c>
      <c r="AQ189" s="1" t="s">
        <v>936</v>
      </c>
      <c r="AR189" s="1" t="s">
        <v>935</v>
      </c>
      <c r="AS189" s="1" t="s">
        <v>955</v>
      </c>
      <c r="AT189" s="1" t="s">
        <v>952</v>
      </c>
      <c r="AU189" s="1" t="s">
        <v>955</v>
      </c>
      <c r="AV189" s="1" t="s">
        <v>954</v>
      </c>
      <c r="AW189" s="1" t="s">
        <v>952</v>
      </c>
      <c r="AX189" s="1" t="s">
        <v>952</v>
      </c>
      <c r="AY189" s="1" t="s">
        <v>952</v>
      </c>
      <c r="AZ189" s="1" t="s">
        <v>954</v>
      </c>
      <c r="BA189" s="1" t="s">
        <v>954</v>
      </c>
      <c r="BB189" s="1" t="s">
        <v>951</v>
      </c>
      <c r="BC189" s="1" t="s">
        <v>953</v>
      </c>
      <c r="BD189" s="1" t="s">
        <v>954</v>
      </c>
      <c r="BE189" s="1" t="s">
        <v>953</v>
      </c>
      <c r="BF189" s="1" t="s">
        <v>954</v>
      </c>
      <c r="BG189" s="1" t="s">
        <v>952</v>
      </c>
      <c r="BH189" s="1" t="s">
        <v>953</v>
      </c>
      <c r="BI189" s="1" t="s">
        <v>955</v>
      </c>
      <c r="BJ189" s="1" t="s">
        <v>955</v>
      </c>
      <c r="BK189" s="1" t="s">
        <v>955</v>
      </c>
      <c r="BL189" s="1" t="s">
        <v>955</v>
      </c>
      <c r="BM189" s="38" t="s">
        <v>23</v>
      </c>
      <c r="BN189" s="7" t="s">
        <v>966</v>
      </c>
      <c r="BO189" s="1" t="s">
        <v>24</v>
      </c>
      <c r="BP189" s="1" t="s">
        <v>31</v>
      </c>
      <c r="BQ189" s="1" t="s">
        <v>24</v>
      </c>
      <c r="BR189" s="19" t="s">
        <v>41</v>
      </c>
      <c r="BS189" s="1" t="s">
        <v>24</v>
      </c>
      <c r="BT189" s="38" t="s">
        <v>300</v>
      </c>
    </row>
    <row r="190" spans="1:72" ht="14.25" customHeight="1" x14ac:dyDescent="0.3">
      <c r="A190" s="2">
        <v>44789.093680555554</v>
      </c>
      <c r="B190" s="1" t="s">
        <v>8</v>
      </c>
      <c r="C190" s="1" t="s">
        <v>431</v>
      </c>
      <c r="D190" s="1" t="s">
        <v>433</v>
      </c>
      <c r="E190" s="1" t="s">
        <v>72</v>
      </c>
      <c r="F190" s="1" t="s">
        <v>437</v>
      </c>
      <c r="G190" s="7" t="s">
        <v>928</v>
      </c>
      <c r="H190" s="1" t="s">
        <v>446</v>
      </c>
      <c r="I190" s="1" t="s">
        <v>280</v>
      </c>
      <c r="J190" s="1" t="s">
        <v>459</v>
      </c>
      <c r="K190" s="1" t="s">
        <v>469</v>
      </c>
      <c r="L190" s="1" t="s">
        <v>473</v>
      </c>
      <c r="M190" s="1">
        <v>1</v>
      </c>
      <c r="N190" s="1">
        <v>25</v>
      </c>
      <c r="O190" s="1" t="s">
        <v>309</v>
      </c>
      <c r="P190" s="1" t="s">
        <v>117</v>
      </c>
      <c r="Q190" s="1">
        <v>4</v>
      </c>
      <c r="R190" s="1" t="s">
        <v>13</v>
      </c>
      <c r="S190" s="1" t="s">
        <v>44</v>
      </c>
      <c r="T190" s="1" t="s">
        <v>44</v>
      </c>
      <c r="U190" s="1" t="s">
        <v>13</v>
      </c>
      <c r="V190" s="1" t="s">
        <v>12</v>
      </c>
      <c r="W190" s="1" t="s">
        <v>12</v>
      </c>
      <c r="X190" s="1" t="s">
        <v>44</v>
      </c>
      <c r="Y190" s="1" t="s">
        <v>13</v>
      </c>
      <c r="Z190" s="1" t="s">
        <v>44</v>
      </c>
      <c r="AA190" s="7" t="s">
        <v>937</v>
      </c>
      <c r="AB190" s="7" t="s">
        <v>937</v>
      </c>
      <c r="AC190" s="1" t="s">
        <v>936</v>
      </c>
      <c r="AD190" s="1" t="s">
        <v>938</v>
      </c>
      <c r="AE190" s="7" t="s">
        <v>937</v>
      </c>
      <c r="AF190" s="7" t="s">
        <v>937</v>
      </c>
      <c r="AG190" s="1" t="s">
        <v>936</v>
      </c>
      <c r="AH190" s="1" t="s">
        <v>938</v>
      </c>
      <c r="AI190" s="1" t="s">
        <v>936</v>
      </c>
      <c r="AJ190" s="7" t="s">
        <v>937</v>
      </c>
      <c r="AK190" s="1" t="s">
        <v>936</v>
      </c>
      <c r="AL190" s="1" t="s">
        <v>935</v>
      </c>
      <c r="AM190" s="1" t="s">
        <v>935</v>
      </c>
      <c r="AN190" s="1" t="s">
        <v>936</v>
      </c>
      <c r="AO190" s="1" t="s">
        <v>936</v>
      </c>
      <c r="AP190" s="1" t="s">
        <v>936</v>
      </c>
      <c r="AQ190" s="1" t="s">
        <v>936</v>
      </c>
      <c r="AR190" s="1" t="s">
        <v>936</v>
      </c>
      <c r="AS190" s="1" t="s">
        <v>952</v>
      </c>
      <c r="AT190" s="1" t="s">
        <v>952</v>
      </c>
      <c r="AU190" s="1" t="s">
        <v>952</v>
      </c>
      <c r="AV190" s="1" t="s">
        <v>952</v>
      </c>
      <c r="AW190" s="1" t="s">
        <v>951</v>
      </c>
      <c r="AX190" s="1" t="s">
        <v>952</v>
      </c>
      <c r="AY190" s="1" t="s">
        <v>952</v>
      </c>
      <c r="AZ190" s="1" t="s">
        <v>951</v>
      </c>
      <c r="BA190" s="1" t="s">
        <v>952</v>
      </c>
      <c r="BB190" s="1" t="s">
        <v>951</v>
      </c>
      <c r="BC190" s="1" t="s">
        <v>952</v>
      </c>
      <c r="BD190" s="1" t="s">
        <v>952</v>
      </c>
      <c r="BE190" s="1" t="s">
        <v>952</v>
      </c>
      <c r="BF190" s="1" t="s">
        <v>952</v>
      </c>
      <c r="BG190" s="1" t="s">
        <v>951</v>
      </c>
      <c r="BH190" s="1" t="s">
        <v>951</v>
      </c>
      <c r="BI190" s="1" t="s">
        <v>952</v>
      </c>
      <c r="BJ190" s="1" t="s">
        <v>951</v>
      </c>
      <c r="BK190" s="1" t="s">
        <v>952</v>
      </c>
      <c r="BL190" s="1" t="s">
        <v>955</v>
      </c>
      <c r="BM190" s="38" t="s">
        <v>49</v>
      </c>
      <c r="BN190" s="7" t="s">
        <v>966</v>
      </c>
      <c r="BO190" s="1" t="s">
        <v>31</v>
      </c>
      <c r="BP190" s="1" t="s">
        <v>31</v>
      </c>
      <c r="BQ190" s="1" t="s">
        <v>31</v>
      </c>
      <c r="BS190" s="1" t="s">
        <v>31</v>
      </c>
      <c r="BT190" s="38" t="s">
        <v>115</v>
      </c>
    </row>
    <row r="191" spans="1:72" ht="14.25" customHeight="1" x14ac:dyDescent="0.3">
      <c r="A191" s="2">
        <v>44789.098969907405</v>
      </c>
      <c r="B191" s="1" t="s">
        <v>8</v>
      </c>
      <c r="C191" s="1" t="s">
        <v>431</v>
      </c>
      <c r="D191" s="1" t="s">
        <v>434</v>
      </c>
      <c r="E191" s="1" t="s">
        <v>72</v>
      </c>
      <c r="F191" s="1" t="s">
        <v>437</v>
      </c>
      <c r="G191" s="7" t="s">
        <v>925</v>
      </c>
      <c r="H191" s="1" t="s">
        <v>446</v>
      </c>
      <c r="I191" s="1" t="s">
        <v>310</v>
      </c>
      <c r="J191" s="1" t="s">
        <v>459</v>
      </c>
      <c r="K191" s="1" t="s">
        <v>469</v>
      </c>
      <c r="L191" s="1" t="s">
        <v>473</v>
      </c>
      <c r="M191" s="1">
        <v>1</v>
      </c>
      <c r="N191" s="1">
        <v>13</v>
      </c>
      <c r="O191" s="1" t="s">
        <v>311</v>
      </c>
      <c r="P191" s="1" t="s">
        <v>117</v>
      </c>
      <c r="Q191" s="1">
        <v>4</v>
      </c>
      <c r="R191" s="1" t="s">
        <v>13</v>
      </c>
      <c r="S191" s="1" t="s">
        <v>13</v>
      </c>
      <c r="T191" s="1" t="s">
        <v>13</v>
      </c>
      <c r="U191" s="1" t="s">
        <v>13</v>
      </c>
      <c r="V191" s="1" t="s">
        <v>12</v>
      </c>
      <c r="W191" s="1" t="s">
        <v>12</v>
      </c>
      <c r="X191" s="1" t="s">
        <v>13</v>
      </c>
      <c r="Y191" s="1" t="s">
        <v>13</v>
      </c>
      <c r="Z191" s="1" t="s">
        <v>13</v>
      </c>
      <c r="AA191" s="7" t="s">
        <v>937</v>
      </c>
      <c r="AB191" s="7" t="s">
        <v>937</v>
      </c>
      <c r="AC191" s="7" t="s">
        <v>937</v>
      </c>
      <c r="AD191" s="1" t="s">
        <v>936</v>
      </c>
      <c r="AE191" s="7" t="s">
        <v>937</v>
      </c>
      <c r="AF191" s="7" t="s">
        <v>937</v>
      </c>
      <c r="AG191" s="7" t="s">
        <v>937</v>
      </c>
      <c r="AH191" s="7" t="s">
        <v>937</v>
      </c>
      <c r="AI191" s="1" t="s">
        <v>936</v>
      </c>
      <c r="AJ191" s="7" t="s">
        <v>937</v>
      </c>
      <c r="AK191" s="7" t="s">
        <v>937</v>
      </c>
      <c r="AL191" s="1" t="s">
        <v>936</v>
      </c>
      <c r="AM191" s="1" t="s">
        <v>935</v>
      </c>
      <c r="AN191" s="1" t="s">
        <v>935</v>
      </c>
      <c r="AO191" s="1" t="s">
        <v>936</v>
      </c>
      <c r="AP191" s="1" t="s">
        <v>936</v>
      </c>
      <c r="AQ191" s="7" t="s">
        <v>937</v>
      </c>
      <c r="AR191" s="1" t="s">
        <v>936</v>
      </c>
      <c r="AS191" s="1" t="s">
        <v>952</v>
      </c>
      <c r="AT191" s="1" t="s">
        <v>952</v>
      </c>
      <c r="AU191" s="1" t="s">
        <v>952</v>
      </c>
      <c r="AV191" s="1" t="s">
        <v>952</v>
      </c>
      <c r="AW191" s="1" t="s">
        <v>952</v>
      </c>
      <c r="AX191" s="1" t="s">
        <v>952</v>
      </c>
      <c r="AY191" s="1" t="s">
        <v>952</v>
      </c>
      <c r="AZ191" s="1" t="s">
        <v>952</v>
      </c>
      <c r="BA191" s="1" t="s">
        <v>952</v>
      </c>
      <c r="BB191" s="1" t="s">
        <v>951</v>
      </c>
      <c r="BC191" s="1" t="s">
        <v>952</v>
      </c>
      <c r="BD191" s="1" t="s">
        <v>952</v>
      </c>
      <c r="BE191" s="1" t="s">
        <v>951</v>
      </c>
      <c r="BF191" s="1" t="s">
        <v>952</v>
      </c>
      <c r="BG191" s="1" t="s">
        <v>952</v>
      </c>
      <c r="BH191" s="1" t="s">
        <v>952</v>
      </c>
      <c r="BI191" s="1" t="s">
        <v>952</v>
      </c>
      <c r="BJ191" s="1" t="s">
        <v>951</v>
      </c>
      <c r="BK191" s="1" t="s">
        <v>952</v>
      </c>
      <c r="BL191" s="1" t="s">
        <v>951</v>
      </c>
      <c r="BM191" s="38" t="s">
        <v>297</v>
      </c>
      <c r="BN191" s="7" t="s">
        <v>966</v>
      </c>
      <c r="BO191" s="1" t="s">
        <v>31</v>
      </c>
      <c r="BP191" s="1" t="s">
        <v>31</v>
      </c>
      <c r="BQ191" s="1" t="s">
        <v>31</v>
      </c>
      <c r="BS191" s="1" t="s">
        <v>24</v>
      </c>
      <c r="BT191" s="38" t="s">
        <v>165</v>
      </c>
    </row>
    <row r="192" spans="1:72" ht="14.25" customHeight="1" x14ac:dyDescent="0.3">
      <c r="A192" s="2">
        <v>44789.160451388889</v>
      </c>
      <c r="B192" s="1" t="s">
        <v>8</v>
      </c>
      <c r="C192" s="1" t="s">
        <v>431</v>
      </c>
      <c r="D192" s="1" t="s">
        <v>434</v>
      </c>
      <c r="E192" s="1" t="s">
        <v>9</v>
      </c>
      <c r="F192" s="1" t="s">
        <v>437</v>
      </c>
      <c r="G192" s="7" t="s">
        <v>925</v>
      </c>
      <c r="H192" s="1" t="s">
        <v>446</v>
      </c>
      <c r="I192" s="1" t="s">
        <v>312</v>
      </c>
      <c r="J192" s="1" t="s">
        <v>460</v>
      </c>
      <c r="K192" s="1" t="s">
        <v>469</v>
      </c>
      <c r="L192" s="1" t="s">
        <v>473</v>
      </c>
      <c r="M192" s="1">
        <v>1</v>
      </c>
      <c r="N192" s="1">
        <v>22</v>
      </c>
      <c r="O192" s="1" t="s">
        <v>11</v>
      </c>
      <c r="P192" s="1" t="s">
        <v>117</v>
      </c>
      <c r="Q192" s="1">
        <v>4</v>
      </c>
      <c r="R192" s="1" t="s">
        <v>12</v>
      </c>
      <c r="S192" s="1" t="s">
        <v>13</v>
      </c>
      <c r="T192" s="1" t="s">
        <v>13</v>
      </c>
      <c r="U192" s="1" t="s">
        <v>39</v>
      </c>
      <c r="V192" s="1" t="s">
        <v>29</v>
      </c>
      <c r="W192" s="1" t="s">
        <v>12</v>
      </c>
      <c r="X192" s="1" t="s">
        <v>44</v>
      </c>
      <c r="Y192" s="1" t="s">
        <v>13</v>
      </c>
      <c r="Z192" s="1" t="s">
        <v>12</v>
      </c>
      <c r="AA192" s="7" t="s">
        <v>937</v>
      </c>
      <c r="AB192" s="7" t="s">
        <v>937</v>
      </c>
      <c r="AC192" s="7" t="s">
        <v>937</v>
      </c>
      <c r="AD192" s="1" t="s">
        <v>936</v>
      </c>
      <c r="AE192" s="7" t="s">
        <v>937</v>
      </c>
      <c r="AF192" s="1" t="s">
        <v>936</v>
      </c>
      <c r="AG192" s="7" t="s">
        <v>937</v>
      </c>
      <c r="AH192" s="1" t="s">
        <v>936</v>
      </c>
      <c r="AI192" s="1" t="s">
        <v>936</v>
      </c>
      <c r="AJ192" s="7" t="s">
        <v>937</v>
      </c>
      <c r="AK192" s="1" t="s">
        <v>935</v>
      </c>
      <c r="AL192" s="1" t="s">
        <v>935</v>
      </c>
      <c r="AM192" s="1" t="s">
        <v>938</v>
      </c>
      <c r="AN192" s="1" t="s">
        <v>935</v>
      </c>
      <c r="AO192" s="1" t="s">
        <v>936</v>
      </c>
      <c r="AP192" s="1" t="s">
        <v>938</v>
      </c>
      <c r="AQ192" s="1" t="s">
        <v>936</v>
      </c>
      <c r="AR192" s="1" t="s">
        <v>936</v>
      </c>
      <c r="AS192" s="1" t="s">
        <v>955</v>
      </c>
      <c r="AT192" s="1" t="s">
        <v>953</v>
      </c>
      <c r="AU192" s="1" t="s">
        <v>954</v>
      </c>
      <c r="AV192" s="1" t="s">
        <v>954</v>
      </c>
      <c r="AW192" s="1" t="s">
        <v>953</v>
      </c>
      <c r="AX192" s="1" t="s">
        <v>955</v>
      </c>
      <c r="AY192" s="1" t="s">
        <v>953</v>
      </c>
      <c r="AZ192" s="1" t="s">
        <v>954</v>
      </c>
      <c r="BA192" s="1" t="s">
        <v>953</v>
      </c>
      <c r="BB192" s="1" t="s">
        <v>953</v>
      </c>
      <c r="BC192" s="1" t="s">
        <v>954</v>
      </c>
      <c r="BD192" s="1" t="s">
        <v>955</v>
      </c>
      <c r="BE192" s="1" t="s">
        <v>953</v>
      </c>
      <c r="BF192" s="1" t="s">
        <v>953</v>
      </c>
      <c r="BG192" s="1" t="s">
        <v>954</v>
      </c>
      <c r="BH192" s="1" t="s">
        <v>953</v>
      </c>
      <c r="BI192" s="1" t="s">
        <v>952</v>
      </c>
      <c r="BJ192" s="1" t="s">
        <v>952</v>
      </c>
      <c r="BK192" s="1" t="s">
        <v>952</v>
      </c>
      <c r="BL192" s="1" t="s">
        <v>952</v>
      </c>
      <c r="BM192" s="38" t="s">
        <v>59</v>
      </c>
      <c r="BN192" s="7" t="s">
        <v>966</v>
      </c>
      <c r="BO192" s="1" t="s">
        <v>31</v>
      </c>
      <c r="BP192" s="1" t="s">
        <v>31</v>
      </c>
      <c r="BQ192" s="1" t="s">
        <v>24</v>
      </c>
      <c r="BR192" s="19" t="s">
        <v>125</v>
      </c>
      <c r="BS192" s="1" t="s">
        <v>24</v>
      </c>
      <c r="BT192" s="38" t="s">
        <v>135</v>
      </c>
    </row>
    <row r="193" spans="1:72" ht="14.25" customHeight="1" x14ac:dyDescent="0.3">
      <c r="A193" s="2">
        <v>44789.305081018516</v>
      </c>
      <c r="B193" s="1" t="s">
        <v>8</v>
      </c>
      <c r="C193" s="1" t="s">
        <v>431</v>
      </c>
      <c r="D193" s="1" t="s">
        <v>432</v>
      </c>
      <c r="E193" s="1" t="s">
        <v>43</v>
      </c>
      <c r="F193" s="1" t="s">
        <v>437</v>
      </c>
      <c r="G193" s="7" t="s">
        <v>928</v>
      </c>
      <c r="H193" s="1" t="s">
        <v>446</v>
      </c>
      <c r="I193" s="1" t="s">
        <v>319</v>
      </c>
      <c r="J193" s="1" t="s">
        <v>462</v>
      </c>
      <c r="K193" s="1" t="s">
        <v>469</v>
      </c>
      <c r="L193" s="1" t="s">
        <v>473</v>
      </c>
      <c r="M193" s="1">
        <v>4</v>
      </c>
      <c r="N193" s="1">
        <v>140</v>
      </c>
      <c r="O193" s="1" t="s">
        <v>97</v>
      </c>
      <c r="P193" s="1" t="s">
        <v>117</v>
      </c>
      <c r="Q193" s="1">
        <v>3</v>
      </c>
      <c r="R193" s="1" t="s">
        <v>39</v>
      </c>
      <c r="S193" s="1" t="s">
        <v>13</v>
      </c>
      <c r="T193" s="1" t="s">
        <v>13</v>
      </c>
      <c r="U193" s="1" t="s">
        <v>13</v>
      </c>
      <c r="V193" s="1" t="s">
        <v>12</v>
      </c>
      <c r="W193" s="1" t="s">
        <v>12</v>
      </c>
      <c r="X193" s="1" t="s">
        <v>39</v>
      </c>
      <c r="Y193" s="1" t="s">
        <v>12</v>
      </c>
      <c r="Z193" s="1" t="s">
        <v>44</v>
      </c>
      <c r="AA193" s="1" t="s">
        <v>935</v>
      </c>
      <c r="AB193" s="1" t="s">
        <v>936</v>
      </c>
      <c r="AC193" s="1" t="s">
        <v>935</v>
      </c>
      <c r="AD193" s="1" t="s">
        <v>936</v>
      </c>
      <c r="AE193" s="1" t="s">
        <v>936</v>
      </c>
      <c r="AF193" s="1" t="s">
        <v>936</v>
      </c>
      <c r="AG193" s="1" t="s">
        <v>936</v>
      </c>
      <c r="AH193" s="1" t="s">
        <v>938</v>
      </c>
      <c r="AI193" s="1" t="s">
        <v>938</v>
      </c>
      <c r="AJ193" s="1" t="s">
        <v>938</v>
      </c>
      <c r="AK193" s="1" t="s">
        <v>936</v>
      </c>
      <c r="AL193" s="1" t="s">
        <v>935</v>
      </c>
      <c r="AM193" s="1" t="s">
        <v>935</v>
      </c>
      <c r="AN193" s="1" t="s">
        <v>935</v>
      </c>
      <c r="AO193" s="1" t="s">
        <v>935</v>
      </c>
      <c r="AP193" s="1" t="s">
        <v>938</v>
      </c>
      <c r="AQ193" s="1" t="s">
        <v>936</v>
      </c>
      <c r="AR193" s="1" t="s">
        <v>936</v>
      </c>
      <c r="AS193" s="1" t="s">
        <v>954</v>
      </c>
      <c r="AT193" s="1" t="s">
        <v>953</v>
      </c>
      <c r="AU193" s="1" t="s">
        <v>954</v>
      </c>
      <c r="AV193" s="1" t="s">
        <v>953</v>
      </c>
      <c r="AW193" s="1" t="s">
        <v>954</v>
      </c>
      <c r="AX193" s="1" t="s">
        <v>952</v>
      </c>
      <c r="AY193" s="1" t="s">
        <v>954</v>
      </c>
      <c r="AZ193" s="1" t="s">
        <v>952</v>
      </c>
      <c r="BA193" s="1" t="s">
        <v>954</v>
      </c>
      <c r="BB193" s="1" t="s">
        <v>951</v>
      </c>
      <c r="BC193" s="1" t="s">
        <v>954</v>
      </c>
      <c r="BD193" s="1" t="s">
        <v>954</v>
      </c>
      <c r="BE193" s="1" t="s">
        <v>954</v>
      </c>
      <c r="BF193" s="1" t="s">
        <v>951</v>
      </c>
      <c r="BG193" s="1" t="s">
        <v>952</v>
      </c>
      <c r="BH193" s="1" t="s">
        <v>954</v>
      </c>
      <c r="BI193" s="1" t="s">
        <v>951</v>
      </c>
      <c r="BJ193" s="1" t="s">
        <v>952</v>
      </c>
      <c r="BK193" s="1" t="s">
        <v>954</v>
      </c>
      <c r="BL193" s="1" t="s">
        <v>954</v>
      </c>
      <c r="BM193" s="38" t="s">
        <v>235</v>
      </c>
      <c r="BN193" s="7" t="s">
        <v>966</v>
      </c>
      <c r="BO193" s="1" t="s">
        <v>31</v>
      </c>
      <c r="BP193" s="1" t="s">
        <v>31</v>
      </c>
      <c r="BQ193" s="1" t="s">
        <v>31</v>
      </c>
      <c r="BS193" s="1" t="s">
        <v>24</v>
      </c>
      <c r="BT193" s="38" t="s">
        <v>88</v>
      </c>
    </row>
    <row r="194" spans="1:72" ht="14.25" customHeight="1" x14ac:dyDescent="0.3">
      <c r="A194" s="2">
        <v>44790.072314814817</v>
      </c>
      <c r="B194" s="1" t="s">
        <v>8</v>
      </c>
      <c r="C194" s="1" t="s">
        <v>435</v>
      </c>
      <c r="D194" s="1" t="s">
        <v>433</v>
      </c>
      <c r="E194" s="1" t="s">
        <v>72</v>
      </c>
      <c r="F194" s="1" t="s">
        <v>437</v>
      </c>
      <c r="G194" s="7" t="s">
        <v>925</v>
      </c>
      <c r="H194" s="1" t="s">
        <v>446</v>
      </c>
      <c r="I194" s="1" t="s">
        <v>360</v>
      </c>
      <c r="J194" s="1" t="s">
        <v>462</v>
      </c>
      <c r="K194" s="1" t="s">
        <v>467</v>
      </c>
      <c r="L194" s="1" t="s">
        <v>473</v>
      </c>
      <c r="M194" s="1">
        <v>15</v>
      </c>
      <c r="N194" s="7" t="s">
        <v>484</v>
      </c>
      <c r="O194" s="1" t="s">
        <v>342</v>
      </c>
      <c r="P194" s="1" t="s">
        <v>117</v>
      </c>
      <c r="Q194" s="1">
        <v>3</v>
      </c>
      <c r="R194" s="1" t="s">
        <v>13</v>
      </c>
      <c r="S194" s="1" t="s">
        <v>13</v>
      </c>
      <c r="T194" s="1" t="s">
        <v>12</v>
      </c>
      <c r="U194" s="1" t="s">
        <v>39</v>
      </c>
      <c r="V194" s="1" t="s">
        <v>13</v>
      </c>
      <c r="W194" s="1" t="s">
        <v>12</v>
      </c>
      <c r="X194" s="1" t="s">
        <v>39</v>
      </c>
      <c r="Y194" s="1" t="s">
        <v>39</v>
      </c>
      <c r="Z194" s="1" t="s">
        <v>12</v>
      </c>
      <c r="AA194" s="1" t="s">
        <v>935</v>
      </c>
      <c r="AB194" s="7" t="s">
        <v>937</v>
      </c>
      <c r="AC194" s="7" t="s">
        <v>937</v>
      </c>
      <c r="AD194" s="7" t="s">
        <v>937</v>
      </c>
      <c r="AE194" s="7" t="s">
        <v>937</v>
      </c>
      <c r="AF194" s="7" t="s">
        <v>937</v>
      </c>
      <c r="AG194" s="7" t="s">
        <v>937</v>
      </c>
      <c r="AH194" s="1" t="s">
        <v>936</v>
      </c>
      <c r="AI194" s="1" t="s">
        <v>938</v>
      </c>
      <c r="AJ194" s="1" t="s">
        <v>938</v>
      </c>
      <c r="AK194" s="7" t="s">
        <v>937</v>
      </c>
      <c r="AL194" s="1" t="s">
        <v>938</v>
      </c>
      <c r="AM194" s="1" t="s">
        <v>935</v>
      </c>
      <c r="AN194" s="1" t="s">
        <v>938</v>
      </c>
      <c r="AO194" s="7" t="s">
        <v>937</v>
      </c>
      <c r="AP194" s="7" t="s">
        <v>937</v>
      </c>
      <c r="AQ194" s="7" t="s">
        <v>937</v>
      </c>
      <c r="AR194" s="7" t="s">
        <v>937</v>
      </c>
      <c r="AS194" s="1" t="s">
        <v>952</v>
      </c>
      <c r="AT194" s="1" t="s">
        <v>954</v>
      </c>
      <c r="AU194" s="1" t="s">
        <v>952</v>
      </c>
      <c r="AV194" s="1" t="s">
        <v>952</v>
      </c>
      <c r="AW194" s="1" t="s">
        <v>952</v>
      </c>
      <c r="AX194" s="1" t="s">
        <v>952</v>
      </c>
      <c r="AY194" s="1" t="s">
        <v>954</v>
      </c>
      <c r="AZ194" s="1" t="s">
        <v>954</v>
      </c>
      <c r="BA194" s="1" t="s">
        <v>955</v>
      </c>
      <c r="BB194" s="1" t="s">
        <v>951</v>
      </c>
      <c r="BC194" s="1" t="s">
        <v>954</v>
      </c>
      <c r="BD194" s="1" t="s">
        <v>953</v>
      </c>
      <c r="BE194" s="1" t="s">
        <v>955</v>
      </c>
      <c r="BF194" s="1" t="s">
        <v>955</v>
      </c>
      <c r="BG194" s="1" t="s">
        <v>954</v>
      </c>
      <c r="BH194" s="1" t="s">
        <v>955</v>
      </c>
      <c r="BI194" s="1" t="s">
        <v>955</v>
      </c>
      <c r="BJ194" s="1" t="s">
        <v>954</v>
      </c>
      <c r="BK194" s="1" t="s">
        <v>955</v>
      </c>
      <c r="BL194" s="1" t="s">
        <v>955</v>
      </c>
      <c r="BM194" s="38" t="s">
        <v>361</v>
      </c>
      <c r="BN194" s="7" t="s">
        <v>966</v>
      </c>
      <c r="BO194" s="1" t="s">
        <v>24</v>
      </c>
      <c r="BP194" s="1" t="s">
        <v>24</v>
      </c>
      <c r="BQ194" s="1" t="s">
        <v>24</v>
      </c>
      <c r="BR194" s="19" t="s">
        <v>41</v>
      </c>
      <c r="BS194" s="1" t="s">
        <v>24</v>
      </c>
      <c r="BT194" s="38" t="s">
        <v>362</v>
      </c>
    </row>
    <row r="195" spans="1:72" ht="14.25" customHeight="1" x14ac:dyDescent="0.3">
      <c r="A195" s="2">
        <v>44790.456967592596</v>
      </c>
      <c r="B195" s="1" t="s">
        <v>8</v>
      </c>
      <c r="C195" s="1" t="s">
        <v>431</v>
      </c>
      <c r="D195" s="1" t="s">
        <v>432</v>
      </c>
      <c r="E195" s="1" t="s">
        <v>72</v>
      </c>
      <c r="F195" s="1" t="s">
        <v>437</v>
      </c>
      <c r="G195" s="7" t="s">
        <v>925</v>
      </c>
      <c r="H195" s="1" t="s">
        <v>449</v>
      </c>
      <c r="I195" s="1" t="s">
        <v>355</v>
      </c>
      <c r="J195" s="1" t="s">
        <v>460</v>
      </c>
      <c r="K195" s="1" t="s">
        <v>467</v>
      </c>
      <c r="L195" s="1" t="s">
        <v>473</v>
      </c>
      <c r="M195" s="1">
        <v>1</v>
      </c>
      <c r="N195" s="1">
        <v>18</v>
      </c>
      <c r="O195" s="1" t="s">
        <v>53</v>
      </c>
      <c r="P195" s="1" t="s">
        <v>117</v>
      </c>
      <c r="Q195" s="1">
        <v>4</v>
      </c>
      <c r="R195" s="1" t="s">
        <v>13</v>
      </c>
      <c r="S195" s="1" t="s">
        <v>13</v>
      </c>
      <c r="T195" s="1" t="s">
        <v>13</v>
      </c>
      <c r="U195" s="1" t="s">
        <v>13</v>
      </c>
      <c r="V195" s="1" t="s">
        <v>12</v>
      </c>
      <c r="W195" s="1" t="s">
        <v>13</v>
      </c>
      <c r="X195" s="1" t="s">
        <v>12</v>
      </c>
      <c r="Y195" s="1" t="s">
        <v>13</v>
      </c>
      <c r="Z195" s="1" t="s">
        <v>13</v>
      </c>
      <c r="AA195" s="1" t="s">
        <v>935</v>
      </c>
      <c r="AB195" s="1" t="s">
        <v>936</v>
      </c>
      <c r="AC195" s="1" t="s">
        <v>936</v>
      </c>
      <c r="AD195" s="1" t="s">
        <v>935</v>
      </c>
      <c r="AE195" s="1" t="s">
        <v>936</v>
      </c>
      <c r="AF195" s="1" t="s">
        <v>936</v>
      </c>
      <c r="AG195" s="1" t="s">
        <v>936</v>
      </c>
      <c r="AH195" s="1" t="s">
        <v>936</v>
      </c>
      <c r="AI195" s="1" t="s">
        <v>936</v>
      </c>
      <c r="AJ195" s="7" t="s">
        <v>937</v>
      </c>
      <c r="AK195" s="1" t="s">
        <v>938</v>
      </c>
      <c r="AL195" s="1" t="s">
        <v>936</v>
      </c>
      <c r="AM195" s="1" t="s">
        <v>936</v>
      </c>
      <c r="AN195" s="1" t="s">
        <v>935</v>
      </c>
      <c r="AO195" s="1" t="s">
        <v>938</v>
      </c>
      <c r="AP195" s="1" t="s">
        <v>938</v>
      </c>
      <c r="AQ195" s="1" t="s">
        <v>938</v>
      </c>
      <c r="AR195" s="1" t="s">
        <v>935</v>
      </c>
      <c r="AS195" s="1" t="s">
        <v>952</v>
      </c>
      <c r="AT195" s="1" t="s">
        <v>953</v>
      </c>
      <c r="AU195" s="1" t="s">
        <v>952</v>
      </c>
      <c r="AV195" s="1" t="s">
        <v>952</v>
      </c>
      <c r="AW195" s="1" t="s">
        <v>952</v>
      </c>
      <c r="AX195" s="1" t="s">
        <v>952</v>
      </c>
      <c r="AY195" s="1" t="s">
        <v>953</v>
      </c>
      <c r="AZ195" s="1" t="s">
        <v>953</v>
      </c>
      <c r="BA195" s="1" t="s">
        <v>953</v>
      </c>
      <c r="BB195" s="1" t="s">
        <v>953</v>
      </c>
      <c r="BC195" s="1" t="s">
        <v>952</v>
      </c>
      <c r="BD195" s="1" t="s">
        <v>951</v>
      </c>
      <c r="BE195" s="1" t="s">
        <v>952</v>
      </c>
      <c r="BF195" s="1" t="s">
        <v>952</v>
      </c>
      <c r="BG195" s="1" t="s">
        <v>952</v>
      </c>
      <c r="BH195" s="1" t="s">
        <v>951</v>
      </c>
      <c r="BI195" s="1" t="s">
        <v>951</v>
      </c>
      <c r="BJ195" s="1" t="s">
        <v>951</v>
      </c>
      <c r="BK195" s="1" t="s">
        <v>951</v>
      </c>
      <c r="BL195" s="1" t="s">
        <v>951</v>
      </c>
      <c r="BM195" s="38" t="s">
        <v>66</v>
      </c>
      <c r="BN195" s="7" t="s">
        <v>966</v>
      </c>
      <c r="BO195" s="1" t="s">
        <v>24</v>
      </c>
      <c r="BP195" s="1" t="s">
        <v>31</v>
      </c>
      <c r="BQ195" s="1" t="s">
        <v>24</v>
      </c>
      <c r="BS195" s="1" t="s">
        <v>24</v>
      </c>
      <c r="BT195" s="38" t="s">
        <v>249</v>
      </c>
    </row>
    <row r="196" spans="1:72" ht="14.25" customHeight="1" x14ac:dyDescent="0.3">
      <c r="A196" s="2">
        <v>44793.205914351849</v>
      </c>
      <c r="B196" s="1" t="s">
        <v>8</v>
      </c>
      <c r="C196" s="1" t="s">
        <v>431</v>
      </c>
      <c r="D196" s="1" t="s">
        <v>434</v>
      </c>
      <c r="E196" s="1" t="s">
        <v>9</v>
      </c>
      <c r="F196" s="1" t="s">
        <v>437</v>
      </c>
      <c r="G196" s="7" t="s">
        <v>926</v>
      </c>
      <c r="H196" s="1" t="s">
        <v>450</v>
      </c>
      <c r="I196" s="1" t="s">
        <v>383</v>
      </c>
      <c r="J196" s="1" t="s">
        <v>459</v>
      </c>
      <c r="K196" s="1" t="s">
        <v>468</v>
      </c>
      <c r="L196" s="1" t="s">
        <v>473</v>
      </c>
      <c r="M196" s="1">
        <v>1</v>
      </c>
      <c r="N196" s="1">
        <v>24</v>
      </c>
      <c r="O196" s="1" t="s">
        <v>11</v>
      </c>
      <c r="P196" s="1" t="s">
        <v>117</v>
      </c>
      <c r="Q196" s="1">
        <v>4</v>
      </c>
      <c r="R196" s="1" t="s">
        <v>13</v>
      </c>
      <c r="S196" s="1" t="s">
        <v>13</v>
      </c>
      <c r="T196" s="1" t="s">
        <v>39</v>
      </c>
      <c r="U196" s="1" t="s">
        <v>12</v>
      </c>
      <c r="V196" s="1" t="s">
        <v>12</v>
      </c>
      <c r="W196" s="1" t="s">
        <v>12</v>
      </c>
      <c r="X196" s="1" t="s">
        <v>13</v>
      </c>
      <c r="Y196" s="1" t="s">
        <v>12</v>
      </c>
      <c r="Z196" s="1" t="s">
        <v>13</v>
      </c>
      <c r="AA196" s="1" t="s">
        <v>935</v>
      </c>
      <c r="AB196" s="7" t="s">
        <v>937</v>
      </c>
      <c r="AC196" s="1" t="s">
        <v>936</v>
      </c>
      <c r="AD196" s="7" t="s">
        <v>937</v>
      </c>
      <c r="AE196" s="1" t="s">
        <v>936</v>
      </c>
      <c r="AF196" s="7" t="s">
        <v>937</v>
      </c>
      <c r="AG196" s="7" t="s">
        <v>937</v>
      </c>
      <c r="AH196" s="7" t="s">
        <v>937</v>
      </c>
      <c r="AI196" s="1" t="s">
        <v>936</v>
      </c>
      <c r="AJ196" s="7" t="s">
        <v>937</v>
      </c>
      <c r="AK196" s="1" t="s">
        <v>936</v>
      </c>
      <c r="AL196" s="7" t="s">
        <v>937</v>
      </c>
      <c r="AM196" s="7" t="s">
        <v>937</v>
      </c>
      <c r="AN196" s="1" t="s">
        <v>935</v>
      </c>
      <c r="AO196" s="7" t="s">
        <v>937</v>
      </c>
      <c r="AP196" s="1" t="s">
        <v>936</v>
      </c>
      <c r="AQ196" s="1" t="s">
        <v>936</v>
      </c>
      <c r="AR196" s="1" t="s">
        <v>935</v>
      </c>
      <c r="AS196" s="1" t="s">
        <v>954</v>
      </c>
      <c r="AT196" s="1" t="s">
        <v>952</v>
      </c>
      <c r="AU196" s="1" t="s">
        <v>954</v>
      </c>
      <c r="AV196" s="1" t="s">
        <v>954</v>
      </c>
      <c r="AW196" s="1" t="s">
        <v>955</v>
      </c>
      <c r="AX196" s="1" t="s">
        <v>954</v>
      </c>
      <c r="AY196" s="1" t="s">
        <v>952</v>
      </c>
      <c r="AZ196" s="1" t="s">
        <v>952</v>
      </c>
      <c r="BA196" s="1" t="s">
        <v>952</v>
      </c>
      <c r="BB196" s="1" t="s">
        <v>951</v>
      </c>
      <c r="BC196" s="1" t="s">
        <v>954</v>
      </c>
      <c r="BD196" s="1" t="s">
        <v>954</v>
      </c>
      <c r="BE196" s="1" t="s">
        <v>951</v>
      </c>
      <c r="BF196" s="1" t="s">
        <v>954</v>
      </c>
      <c r="BG196" s="1" t="s">
        <v>954</v>
      </c>
      <c r="BH196" s="1" t="s">
        <v>952</v>
      </c>
      <c r="BI196" s="1" t="s">
        <v>951</v>
      </c>
      <c r="BJ196" s="1" t="s">
        <v>951</v>
      </c>
      <c r="BK196" s="1" t="s">
        <v>954</v>
      </c>
      <c r="BL196" s="1" t="s">
        <v>954</v>
      </c>
      <c r="BM196" s="38" t="s">
        <v>59</v>
      </c>
      <c r="BN196" s="7" t="s">
        <v>966</v>
      </c>
      <c r="BO196" s="1" t="s">
        <v>24</v>
      </c>
      <c r="BP196" s="1" t="s">
        <v>31</v>
      </c>
      <c r="BQ196" s="1" t="s">
        <v>24</v>
      </c>
      <c r="BR196" s="19" t="s">
        <v>94</v>
      </c>
      <c r="BS196" s="1" t="s">
        <v>24</v>
      </c>
      <c r="BT196" s="38" t="s">
        <v>325</v>
      </c>
    </row>
    <row r="197" spans="1:72" ht="14.25" customHeight="1" x14ac:dyDescent="0.3">
      <c r="A197" s="2">
        <v>44793.29215277778</v>
      </c>
      <c r="B197" s="1" t="s">
        <v>8</v>
      </c>
      <c r="C197" s="1" t="s">
        <v>431</v>
      </c>
      <c r="D197" s="1" t="s">
        <v>433</v>
      </c>
      <c r="E197" s="1" t="s">
        <v>72</v>
      </c>
      <c r="F197" s="1" t="s">
        <v>437</v>
      </c>
      <c r="G197" s="7" t="s">
        <v>928</v>
      </c>
      <c r="H197" s="1" t="s">
        <v>447</v>
      </c>
      <c r="I197" s="1" t="s">
        <v>384</v>
      </c>
      <c r="J197" s="1" t="s">
        <v>459</v>
      </c>
      <c r="K197" s="1" t="s">
        <v>468</v>
      </c>
      <c r="L197" s="1" t="s">
        <v>473</v>
      </c>
      <c r="M197" s="1">
        <v>1</v>
      </c>
      <c r="N197" s="1">
        <v>24</v>
      </c>
      <c r="O197" s="1" t="s">
        <v>385</v>
      </c>
      <c r="P197" s="1" t="s">
        <v>117</v>
      </c>
      <c r="Q197" s="1">
        <v>4</v>
      </c>
      <c r="R197" s="1" t="s">
        <v>44</v>
      </c>
      <c r="S197" s="1" t="s">
        <v>12</v>
      </c>
      <c r="T197" s="1" t="s">
        <v>29</v>
      </c>
      <c r="U197" s="1" t="s">
        <v>44</v>
      </c>
      <c r="V197" s="1" t="s">
        <v>29</v>
      </c>
      <c r="W197" s="1" t="s">
        <v>29</v>
      </c>
      <c r="X197" s="1" t="s">
        <v>39</v>
      </c>
      <c r="Y197" s="1" t="s">
        <v>12</v>
      </c>
      <c r="Z197" s="1" t="s">
        <v>39</v>
      </c>
      <c r="AA197" s="1" t="s">
        <v>935</v>
      </c>
      <c r="AB197" s="1" t="s">
        <v>936</v>
      </c>
      <c r="AC197" s="1" t="s">
        <v>935</v>
      </c>
      <c r="AD197" s="1" t="s">
        <v>935</v>
      </c>
      <c r="AE197" s="1" t="s">
        <v>936</v>
      </c>
      <c r="AF197" s="1" t="s">
        <v>938</v>
      </c>
      <c r="AG197" s="7" t="s">
        <v>937</v>
      </c>
      <c r="AH197" s="7" t="s">
        <v>937</v>
      </c>
      <c r="AI197" s="1" t="s">
        <v>936</v>
      </c>
      <c r="AJ197" s="1" t="s">
        <v>935</v>
      </c>
      <c r="AK197" s="1" t="s">
        <v>938</v>
      </c>
      <c r="AL197" s="1" t="s">
        <v>938</v>
      </c>
      <c r="AM197" s="1" t="s">
        <v>935</v>
      </c>
      <c r="AN197" s="1" t="s">
        <v>935</v>
      </c>
      <c r="AO197" s="1" t="s">
        <v>938</v>
      </c>
      <c r="AP197" s="1" t="s">
        <v>938</v>
      </c>
      <c r="AQ197" s="1" t="s">
        <v>938</v>
      </c>
      <c r="AR197" s="1" t="s">
        <v>935</v>
      </c>
      <c r="AS197" s="1" t="s">
        <v>954</v>
      </c>
      <c r="AT197" s="1" t="s">
        <v>954</v>
      </c>
      <c r="AU197" s="1" t="s">
        <v>954</v>
      </c>
      <c r="AV197" s="1" t="s">
        <v>954</v>
      </c>
      <c r="AW197" s="1" t="s">
        <v>955</v>
      </c>
      <c r="AX197" s="1" t="s">
        <v>954</v>
      </c>
      <c r="AY197" s="1" t="s">
        <v>954</v>
      </c>
      <c r="AZ197" s="1" t="s">
        <v>952</v>
      </c>
      <c r="BA197" s="1" t="s">
        <v>952</v>
      </c>
      <c r="BB197" s="1" t="s">
        <v>952</v>
      </c>
      <c r="BC197" s="1" t="s">
        <v>954</v>
      </c>
      <c r="BD197" s="1" t="s">
        <v>952</v>
      </c>
      <c r="BE197" s="1" t="s">
        <v>951</v>
      </c>
      <c r="BF197" s="1" t="s">
        <v>952</v>
      </c>
      <c r="BG197" s="1" t="s">
        <v>953</v>
      </c>
      <c r="BH197" s="1" t="s">
        <v>953</v>
      </c>
      <c r="BI197" s="1" t="s">
        <v>953</v>
      </c>
      <c r="BJ197" s="1" t="s">
        <v>951</v>
      </c>
      <c r="BK197" s="1" t="s">
        <v>955</v>
      </c>
      <c r="BL197" s="1" t="s">
        <v>952</v>
      </c>
      <c r="BM197" s="38" t="s">
        <v>93</v>
      </c>
      <c r="BN197" s="7" t="s">
        <v>966</v>
      </c>
      <c r="BO197" s="1" t="s">
        <v>24</v>
      </c>
      <c r="BP197" s="1" t="s">
        <v>24</v>
      </c>
      <c r="BQ197" s="1" t="s">
        <v>24</v>
      </c>
      <c r="BR197" s="19" t="s">
        <v>94</v>
      </c>
      <c r="BS197" s="1" t="s">
        <v>24</v>
      </c>
      <c r="BT197" s="38" t="s">
        <v>325</v>
      </c>
    </row>
    <row r="198" spans="1:72" ht="14.25" customHeight="1" x14ac:dyDescent="0.3">
      <c r="A198" s="2">
        <v>44795.421458333331</v>
      </c>
      <c r="B198" s="1" t="s">
        <v>8</v>
      </c>
      <c r="C198" s="1" t="s">
        <v>431</v>
      </c>
      <c r="D198" s="1" t="s">
        <v>433</v>
      </c>
      <c r="E198" s="1" t="s">
        <v>9</v>
      </c>
      <c r="F198" s="1" t="s">
        <v>437</v>
      </c>
      <c r="G198" s="7" t="s">
        <v>926</v>
      </c>
      <c r="H198" s="1" t="s">
        <v>448</v>
      </c>
      <c r="I198" s="1" t="s">
        <v>396</v>
      </c>
      <c r="J198" s="1" t="s">
        <v>464</v>
      </c>
      <c r="K198" s="1" t="s">
        <v>469</v>
      </c>
      <c r="L198" s="1" t="s">
        <v>473</v>
      </c>
      <c r="M198" s="1">
        <v>8</v>
      </c>
      <c r="N198" s="1">
        <v>400</v>
      </c>
      <c r="O198" s="1" t="s">
        <v>194</v>
      </c>
      <c r="P198" s="1" t="s">
        <v>203</v>
      </c>
      <c r="Q198" s="1">
        <v>3</v>
      </c>
      <c r="R198" s="1" t="s">
        <v>39</v>
      </c>
      <c r="S198" s="1" t="s">
        <v>39</v>
      </c>
      <c r="T198" s="1" t="s">
        <v>12</v>
      </c>
      <c r="U198" s="1" t="s">
        <v>29</v>
      </c>
      <c r="V198" s="1" t="s">
        <v>29</v>
      </c>
      <c r="W198" s="1" t="s">
        <v>29</v>
      </c>
      <c r="X198" s="1" t="s">
        <v>29</v>
      </c>
      <c r="Y198" s="1" t="s">
        <v>13</v>
      </c>
      <c r="Z198" s="1" t="s">
        <v>12</v>
      </c>
      <c r="AA198" s="1" t="s">
        <v>935</v>
      </c>
      <c r="AB198" s="1" t="s">
        <v>936</v>
      </c>
      <c r="AC198" s="1" t="s">
        <v>936</v>
      </c>
      <c r="AD198" s="1" t="s">
        <v>936</v>
      </c>
      <c r="AE198" s="1" t="s">
        <v>936</v>
      </c>
      <c r="AF198" s="1" t="s">
        <v>936</v>
      </c>
      <c r="AG198" s="1" t="s">
        <v>936</v>
      </c>
      <c r="AH198" s="1" t="s">
        <v>938</v>
      </c>
      <c r="AI198" s="1" t="s">
        <v>938</v>
      </c>
      <c r="AJ198" s="1" t="s">
        <v>938</v>
      </c>
      <c r="AK198" s="1" t="s">
        <v>938</v>
      </c>
      <c r="AL198" s="1" t="s">
        <v>935</v>
      </c>
      <c r="AM198" s="1" t="s">
        <v>935</v>
      </c>
      <c r="AN198" s="1" t="s">
        <v>938</v>
      </c>
      <c r="AO198" s="1" t="s">
        <v>938</v>
      </c>
      <c r="AP198" s="1" t="s">
        <v>938</v>
      </c>
      <c r="AQ198" s="1" t="s">
        <v>936</v>
      </c>
      <c r="AR198" s="1" t="s">
        <v>936</v>
      </c>
      <c r="AS198" s="1" t="s">
        <v>955</v>
      </c>
      <c r="AT198" s="1" t="s">
        <v>955</v>
      </c>
      <c r="AU198" s="1" t="s">
        <v>955</v>
      </c>
      <c r="AV198" s="1" t="s">
        <v>955</v>
      </c>
      <c r="AW198" s="1" t="s">
        <v>955</v>
      </c>
      <c r="AX198" s="1" t="s">
        <v>955</v>
      </c>
      <c r="AY198" s="1" t="s">
        <v>953</v>
      </c>
      <c r="AZ198" s="1" t="s">
        <v>954</v>
      </c>
      <c r="BA198" s="1" t="s">
        <v>955</v>
      </c>
      <c r="BB198" s="1" t="s">
        <v>954</v>
      </c>
      <c r="BC198" s="1" t="s">
        <v>954</v>
      </c>
      <c r="BD198" s="1" t="s">
        <v>955</v>
      </c>
      <c r="BE198" s="1" t="s">
        <v>954</v>
      </c>
      <c r="BF198" s="1" t="s">
        <v>953</v>
      </c>
      <c r="BG198" s="1" t="s">
        <v>954</v>
      </c>
      <c r="BH198" s="1" t="s">
        <v>955</v>
      </c>
      <c r="BI198" s="1" t="s">
        <v>952</v>
      </c>
      <c r="BJ198" s="1" t="s">
        <v>952</v>
      </c>
      <c r="BK198" s="1" t="s">
        <v>954</v>
      </c>
      <c r="BL198" s="1" t="s">
        <v>955</v>
      </c>
      <c r="BM198" s="38" t="s">
        <v>35</v>
      </c>
      <c r="BN198" s="7" t="s">
        <v>966</v>
      </c>
      <c r="BO198" s="1" t="s">
        <v>24</v>
      </c>
      <c r="BP198" s="1" t="s">
        <v>24</v>
      </c>
      <c r="BQ198" s="1" t="s">
        <v>24</v>
      </c>
      <c r="BR198" s="19" t="s">
        <v>94</v>
      </c>
      <c r="BS198" s="1" t="s">
        <v>24</v>
      </c>
      <c r="BT198" s="38" t="s">
        <v>317</v>
      </c>
    </row>
    <row r="199" spans="1:72" ht="14.25" customHeight="1" x14ac:dyDescent="0.3">
      <c r="A199" s="2">
        <v>44797.398368055554</v>
      </c>
      <c r="B199" s="1" t="s">
        <v>8</v>
      </c>
      <c r="C199" s="1" t="s">
        <v>431</v>
      </c>
      <c r="D199" s="1" t="s">
        <v>434</v>
      </c>
      <c r="E199" s="1" t="s">
        <v>77</v>
      </c>
      <c r="F199" s="1" t="s">
        <v>439</v>
      </c>
      <c r="G199" s="7" t="s">
        <v>925</v>
      </c>
      <c r="H199" s="1" t="s">
        <v>454</v>
      </c>
      <c r="I199" s="1" t="s">
        <v>405</v>
      </c>
      <c r="J199" s="1" t="s">
        <v>459</v>
      </c>
      <c r="K199" s="1" t="s">
        <v>467</v>
      </c>
      <c r="L199" s="1" t="s">
        <v>473</v>
      </c>
      <c r="M199" s="1">
        <v>1</v>
      </c>
      <c r="N199" s="1">
        <v>24</v>
      </c>
      <c r="O199" s="1" t="s">
        <v>53</v>
      </c>
      <c r="P199" s="1" t="s">
        <v>117</v>
      </c>
      <c r="Q199" s="1">
        <v>5</v>
      </c>
      <c r="R199" s="1" t="s">
        <v>13</v>
      </c>
      <c r="S199" s="1" t="s">
        <v>13</v>
      </c>
      <c r="T199" s="1" t="s">
        <v>13</v>
      </c>
      <c r="U199" s="1" t="s">
        <v>44</v>
      </c>
      <c r="V199" s="1" t="s">
        <v>13</v>
      </c>
      <c r="W199" s="1" t="s">
        <v>39</v>
      </c>
      <c r="X199" s="1" t="s">
        <v>44</v>
      </c>
      <c r="Y199" s="1" t="s">
        <v>44</v>
      </c>
      <c r="Z199" s="1" t="s">
        <v>44</v>
      </c>
      <c r="AA199" s="1" t="s">
        <v>935</v>
      </c>
      <c r="AB199" s="7" t="s">
        <v>937</v>
      </c>
      <c r="AC199" s="1" t="s">
        <v>936</v>
      </c>
      <c r="AD199" s="7" t="s">
        <v>937</v>
      </c>
      <c r="AE199" s="7" t="s">
        <v>937</v>
      </c>
      <c r="AF199" s="7" t="s">
        <v>937</v>
      </c>
      <c r="AG199" s="7" t="s">
        <v>937</v>
      </c>
      <c r="AH199" s="7" t="s">
        <v>937</v>
      </c>
      <c r="AI199" s="1" t="s">
        <v>938</v>
      </c>
      <c r="AJ199" s="7" t="s">
        <v>937</v>
      </c>
      <c r="AK199" s="1" t="s">
        <v>936</v>
      </c>
      <c r="AL199" s="1" t="s">
        <v>935</v>
      </c>
      <c r="AM199" s="7" t="s">
        <v>937</v>
      </c>
      <c r="AN199" s="7" t="s">
        <v>937</v>
      </c>
      <c r="AO199" s="7" t="s">
        <v>937</v>
      </c>
      <c r="AP199" s="7" t="s">
        <v>937</v>
      </c>
      <c r="AQ199" s="7" t="s">
        <v>937</v>
      </c>
      <c r="AR199" s="1" t="s">
        <v>936</v>
      </c>
      <c r="AS199" s="1" t="s">
        <v>955</v>
      </c>
      <c r="AT199" s="1" t="s">
        <v>952</v>
      </c>
      <c r="AU199" s="1" t="s">
        <v>952</v>
      </c>
      <c r="AV199" s="1" t="s">
        <v>954</v>
      </c>
      <c r="AW199" s="1" t="s">
        <v>953</v>
      </c>
      <c r="AX199" s="1" t="s">
        <v>953</v>
      </c>
      <c r="AY199" s="1" t="s">
        <v>952</v>
      </c>
      <c r="AZ199" s="1" t="s">
        <v>952</v>
      </c>
      <c r="BA199" s="1" t="s">
        <v>952</v>
      </c>
      <c r="BB199" s="1" t="s">
        <v>952</v>
      </c>
      <c r="BC199" s="1" t="s">
        <v>953</v>
      </c>
      <c r="BD199" s="1" t="s">
        <v>952</v>
      </c>
      <c r="BE199" s="1" t="s">
        <v>951</v>
      </c>
      <c r="BF199" s="1" t="s">
        <v>954</v>
      </c>
      <c r="BG199" s="1" t="s">
        <v>952</v>
      </c>
      <c r="BH199" s="1" t="s">
        <v>952</v>
      </c>
      <c r="BI199" s="1" t="s">
        <v>951</v>
      </c>
      <c r="BJ199" s="1" t="s">
        <v>951</v>
      </c>
      <c r="BK199" s="1" t="s">
        <v>951</v>
      </c>
      <c r="BL199" s="1" t="s">
        <v>951</v>
      </c>
      <c r="BM199" s="38" t="s">
        <v>23</v>
      </c>
      <c r="BN199" s="7" t="s">
        <v>966</v>
      </c>
      <c r="BO199" s="1" t="s">
        <v>31</v>
      </c>
      <c r="BP199" s="1" t="s">
        <v>31</v>
      </c>
      <c r="BQ199" s="1" t="s">
        <v>24</v>
      </c>
      <c r="BS199" s="1" t="s">
        <v>31</v>
      </c>
      <c r="BT199" s="38" t="s">
        <v>215</v>
      </c>
    </row>
    <row r="200" spans="1:72" ht="14.25" customHeight="1" x14ac:dyDescent="0.3">
      <c r="A200" s="2">
        <v>44805.499548611115</v>
      </c>
      <c r="B200" s="1" t="s">
        <v>8</v>
      </c>
      <c r="C200" s="1" t="s">
        <v>435</v>
      </c>
      <c r="D200" s="1" t="s">
        <v>434</v>
      </c>
      <c r="E200" s="1" t="s">
        <v>9</v>
      </c>
      <c r="F200" s="1" t="s">
        <v>437</v>
      </c>
      <c r="G200" s="7" t="s">
        <v>927</v>
      </c>
      <c r="H200" s="1" t="s">
        <v>456</v>
      </c>
      <c r="I200" s="1" t="s">
        <v>416</v>
      </c>
      <c r="J200" s="1" t="s">
        <v>459</v>
      </c>
      <c r="K200" s="1" t="s">
        <v>471</v>
      </c>
      <c r="L200" s="1" t="s">
        <v>474</v>
      </c>
      <c r="M200" s="1">
        <v>1</v>
      </c>
      <c r="N200" s="1">
        <v>20</v>
      </c>
      <c r="O200" s="1" t="s">
        <v>11</v>
      </c>
      <c r="P200" s="1" t="s">
        <v>203</v>
      </c>
      <c r="Q200" s="1">
        <v>3</v>
      </c>
      <c r="R200" s="1" t="s">
        <v>44</v>
      </c>
      <c r="S200" s="1" t="s">
        <v>44</v>
      </c>
      <c r="T200" s="1" t="s">
        <v>44</v>
      </c>
      <c r="U200" s="1" t="s">
        <v>44</v>
      </c>
      <c r="V200" s="1" t="s">
        <v>44</v>
      </c>
      <c r="W200" s="1" t="s">
        <v>44</v>
      </c>
      <c r="X200" s="1" t="s">
        <v>44</v>
      </c>
      <c r="Y200" s="1" t="s">
        <v>44</v>
      </c>
      <c r="Z200" s="1" t="s">
        <v>44</v>
      </c>
      <c r="AA200" s="7" t="s">
        <v>937</v>
      </c>
      <c r="AB200" s="7" t="s">
        <v>937</v>
      </c>
      <c r="AC200" s="7" t="s">
        <v>937</v>
      </c>
      <c r="AD200" s="7" t="s">
        <v>937</v>
      </c>
      <c r="AE200" s="7" t="s">
        <v>937</v>
      </c>
      <c r="AF200" s="7" t="s">
        <v>937</v>
      </c>
      <c r="AG200" s="1" t="s">
        <v>936</v>
      </c>
      <c r="AH200" s="1" t="s">
        <v>936</v>
      </c>
      <c r="AI200" s="1" t="s">
        <v>936</v>
      </c>
      <c r="AJ200" s="7" t="s">
        <v>937</v>
      </c>
      <c r="AK200" s="7" t="s">
        <v>937</v>
      </c>
      <c r="AL200" s="7" t="s">
        <v>937</v>
      </c>
      <c r="AM200" s="7" t="s">
        <v>937</v>
      </c>
      <c r="AN200" s="7" t="s">
        <v>937</v>
      </c>
      <c r="AO200" s="7" t="s">
        <v>937</v>
      </c>
      <c r="AP200" s="7" t="s">
        <v>937</v>
      </c>
      <c r="AQ200" s="7" t="s">
        <v>937</v>
      </c>
      <c r="AR200" s="7" t="s">
        <v>937</v>
      </c>
      <c r="AS200" s="1" t="s">
        <v>953</v>
      </c>
      <c r="AT200" s="1" t="s">
        <v>952</v>
      </c>
      <c r="AU200" s="1" t="s">
        <v>955</v>
      </c>
      <c r="AV200" s="1" t="s">
        <v>955</v>
      </c>
      <c r="AW200" s="1" t="s">
        <v>953</v>
      </c>
      <c r="AX200" s="1" t="s">
        <v>953</v>
      </c>
      <c r="AY200" s="1" t="s">
        <v>955</v>
      </c>
      <c r="AZ200" s="1" t="s">
        <v>955</v>
      </c>
      <c r="BA200" s="1" t="s">
        <v>955</v>
      </c>
      <c r="BB200" s="1" t="s">
        <v>955</v>
      </c>
      <c r="BC200" s="1" t="s">
        <v>955</v>
      </c>
      <c r="BD200" s="1" t="s">
        <v>955</v>
      </c>
      <c r="BE200" s="1" t="s">
        <v>955</v>
      </c>
      <c r="BF200" s="1" t="s">
        <v>955</v>
      </c>
      <c r="BG200" s="1" t="s">
        <v>955</v>
      </c>
      <c r="BH200" s="1" t="s">
        <v>955</v>
      </c>
      <c r="BI200" s="1" t="s">
        <v>955</v>
      </c>
      <c r="BJ200" s="1" t="s">
        <v>955</v>
      </c>
      <c r="BK200" s="1" t="s">
        <v>955</v>
      </c>
      <c r="BL200" s="1" t="s">
        <v>955</v>
      </c>
      <c r="BM200" s="38" t="s">
        <v>331</v>
      </c>
      <c r="BN200" s="7" t="s">
        <v>966</v>
      </c>
      <c r="BO200" s="1" t="s">
        <v>24</v>
      </c>
      <c r="BP200" s="1" t="s">
        <v>31</v>
      </c>
      <c r="BQ200" s="1" t="s">
        <v>24</v>
      </c>
      <c r="BR200" s="19" t="s">
        <v>25</v>
      </c>
      <c r="BS200" s="1" t="s">
        <v>24</v>
      </c>
      <c r="BT200" s="38" t="s">
        <v>264</v>
      </c>
    </row>
    <row r="201" spans="1:72" ht="14.25" customHeight="1" x14ac:dyDescent="0.3">
      <c r="A201" s="2">
        <v>44817.1328125</v>
      </c>
      <c r="B201" s="1" t="s">
        <v>8</v>
      </c>
      <c r="C201" s="1" t="s">
        <v>435</v>
      </c>
      <c r="D201" s="1" t="s">
        <v>432</v>
      </c>
      <c r="E201" s="1" t="s">
        <v>72</v>
      </c>
      <c r="F201" s="1" t="s">
        <v>437</v>
      </c>
      <c r="G201" s="7" t="s">
        <v>927</v>
      </c>
      <c r="H201" s="1" t="s">
        <v>456</v>
      </c>
      <c r="I201" s="1" t="s">
        <v>421</v>
      </c>
      <c r="J201" s="1" t="s">
        <v>464</v>
      </c>
      <c r="K201" s="1" t="s">
        <v>469</v>
      </c>
      <c r="L201" s="1" t="s">
        <v>473</v>
      </c>
      <c r="M201" s="1">
        <v>10</v>
      </c>
      <c r="N201" s="1">
        <v>250</v>
      </c>
      <c r="O201" s="1" t="s">
        <v>422</v>
      </c>
      <c r="P201" s="1" t="s">
        <v>203</v>
      </c>
      <c r="Q201" s="1">
        <v>3</v>
      </c>
      <c r="R201" s="1" t="s">
        <v>13</v>
      </c>
      <c r="S201" s="1" t="s">
        <v>13</v>
      </c>
      <c r="T201" s="1" t="s">
        <v>13</v>
      </c>
      <c r="U201" s="1" t="s">
        <v>13</v>
      </c>
      <c r="V201" s="1" t="s">
        <v>39</v>
      </c>
      <c r="W201" s="1" t="s">
        <v>39</v>
      </c>
      <c r="X201" s="1" t="s">
        <v>39</v>
      </c>
      <c r="Y201" s="1" t="s">
        <v>39</v>
      </c>
      <c r="Z201" s="1" t="s">
        <v>39</v>
      </c>
      <c r="AA201" s="1" t="s">
        <v>936</v>
      </c>
      <c r="AB201" s="1" t="s">
        <v>936</v>
      </c>
      <c r="AC201" s="1" t="s">
        <v>936</v>
      </c>
      <c r="AD201" s="1" t="s">
        <v>936</v>
      </c>
      <c r="AE201" s="1" t="s">
        <v>936</v>
      </c>
      <c r="AF201" s="1" t="s">
        <v>936</v>
      </c>
      <c r="AG201" s="1" t="s">
        <v>936</v>
      </c>
      <c r="AH201" s="1" t="s">
        <v>936</v>
      </c>
      <c r="AI201" s="1" t="s">
        <v>936</v>
      </c>
      <c r="AJ201" s="1" t="s">
        <v>936</v>
      </c>
      <c r="AK201" s="1" t="s">
        <v>936</v>
      </c>
      <c r="AL201" s="1" t="s">
        <v>936</v>
      </c>
      <c r="AM201" s="1" t="s">
        <v>936</v>
      </c>
      <c r="AN201" s="1" t="s">
        <v>936</v>
      </c>
      <c r="AO201" s="1" t="s">
        <v>936</v>
      </c>
      <c r="AP201" s="1" t="s">
        <v>936</v>
      </c>
      <c r="AQ201" s="1" t="s">
        <v>936</v>
      </c>
      <c r="AR201" s="1" t="s">
        <v>936</v>
      </c>
      <c r="AS201" s="1" t="s">
        <v>954</v>
      </c>
      <c r="AT201" s="1" t="s">
        <v>954</v>
      </c>
      <c r="AU201" s="1" t="s">
        <v>954</v>
      </c>
      <c r="AV201" s="1" t="s">
        <v>954</v>
      </c>
      <c r="AW201" s="1" t="s">
        <v>954</v>
      </c>
      <c r="AX201" s="1" t="s">
        <v>954</v>
      </c>
      <c r="AY201" s="1" t="s">
        <v>954</v>
      </c>
      <c r="AZ201" s="1" t="s">
        <v>954</v>
      </c>
      <c r="BA201" s="1" t="s">
        <v>954</v>
      </c>
      <c r="BB201" s="1" t="s">
        <v>954</v>
      </c>
      <c r="BC201" s="1" t="s">
        <v>954</v>
      </c>
      <c r="BD201" s="1" t="s">
        <v>954</v>
      </c>
      <c r="BE201" s="1" t="s">
        <v>954</v>
      </c>
      <c r="BF201" s="1" t="s">
        <v>954</v>
      </c>
      <c r="BG201" s="1" t="s">
        <v>954</v>
      </c>
      <c r="BH201" s="1" t="s">
        <v>954</v>
      </c>
      <c r="BI201" s="1" t="s">
        <v>954</v>
      </c>
      <c r="BJ201" s="1" t="s">
        <v>954</v>
      </c>
      <c r="BK201" s="1" t="s">
        <v>954</v>
      </c>
      <c r="BL201" s="1" t="s">
        <v>954</v>
      </c>
      <c r="BM201" s="38" t="s">
        <v>98</v>
      </c>
      <c r="BN201" s="7" t="s">
        <v>966</v>
      </c>
      <c r="BO201" s="1" t="s">
        <v>24</v>
      </c>
      <c r="BP201" s="1" t="s">
        <v>24</v>
      </c>
      <c r="BQ201" s="1" t="s">
        <v>24</v>
      </c>
      <c r="BR201" s="19" t="s">
        <v>195</v>
      </c>
      <c r="BS201" s="1" t="s">
        <v>24</v>
      </c>
      <c r="BT201" s="38" t="s">
        <v>167</v>
      </c>
    </row>
    <row r="202" spans="1:72" ht="14.25" customHeight="1" x14ac:dyDescent="0.3">
      <c r="A202" s="2">
        <v>44781.103819444441</v>
      </c>
      <c r="B202" s="1" t="s">
        <v>8</v>
      </c>
      <c r="C202" s="1" t="s">
        <v>431</v>
      </c>
      <c r="D202" s="1" t="s">
        <v>433</v>
      </c>
      <c r="E202" s="1" t="s">
        <v>9</v>
      </c>
      <c r="F202" s="1" t="s">
        <v>437</v>
      </c>
      <c r="G202" s="7" t="s">
        <v>925</v>
      </c>
      <c r="H202" s="1" t="s">
        <v>446</v>
      </c>
      <c r="I202" s="1" t="s">
        <v>27</v>
      </c>
      <c r="J202" s="1" t="s">
        <v>459</v>
      </c>
      <c r="K202" s="1" t="s">
        <v>468</v>
      </c>
      <c r="L202" s="1" t="s">
        <v>473</v>
      </c>
      <c r="M202" s="1">
        <v>14</v>
      </c>
      <c r="N202" s="1">
        <v>258</v>
      </c>
      <c r="O202" s="1" t="s">
        <v>28</v>
      </c>
      <c r="P202" s="1" t="s">
        <v>117</v>
      </c>
      <c r="Q202" s="1">
        <v>3</v>
      </c>
      <c r="R202" s="1" t="s">
        <v>12</v>
      </c>
      <c r="S202" s="1" t="s">
        <v>13</v>
      </c>
      <c r="T202" s="1" t="s">
        <v>13</v>
      </c>
      <c r="U202" s="1" t="s">
        <v>13</v>
      </c>
      <c r="V202" s="1" t="s">
        <v>29</v>
      </c>
      <c r="W202" s="1" t="s">
        <v>29</v>
      </c>
      <c r="X202" s="1" t="s">
        <v>12</v>
      </c>
      <c r="Y202" s="1" t="s">
        <v>12</v>
      </c>
      <c r="Z202" s="1" t="s">
        <v>13</v>
      </c>
      <c r="AA202" s="1" t="s">
        <v>935</v>
      </c>
      <c r="AB202" s="1" t="s">
        <v>936</v>
      </c>
      <c r="AC202" s="1" t="s">
        <v>936</v>
      </c>
      <c r="AD202" s="1" t="s">
        <v>936</v>
      </c>
      <c r="AE202" s="1" t="s">
        <v>936</v>
      </c>
      <c r="AF202" s="7" t="s">
        <v>937</v>
      </c>
      <c r="AG202" s="1" t="s">
        <v>938</v>
      </c>
      <c r="AH202" s="1" t="s">
        <v>936</v>
      </c>
      <c r="AI202" s="1" t="s">
        <v>938</v>
      </c>
      <c r="AJ202" s="1" t="s">
        <v>938</v>
      </c>
      <c r="AK202" s="1" t="s">
        <v>936</v>
      </c>
      <c r="AL202" s="1" t="s">
        <v>938</v>
      </c>
      <c r="AM202" s="1" t="s">
        <v>936</v>
      </c>
      <c r="AN202" s="1" t="s">
        <v>938</v>
      </c>
      <c r="AO202" s="1" t="s">
        <v>938</v>
      </c>
      <c r="AP202" s="1" t="s">
        <v>936</v>
      </c>
      <c r="AQ202" s="7" t="s">
        <v>937</v>
      </c>
      <c r="AR202" s="1" t="s">
        <v>938</v>
      </c>
      <c r="AS202" s="1" t="s">
        <v>952</v>
      </c>
      <c r="AT202" s="1" t="s">
        <v>952</v>
      </c>
      <c r="AU202" s="1" t="s">
        <v>952</v>
      </c>
      <c r="AV202" s="1" t="s">
        <v>952</v>
      </c>
      <c r="AW202" s="1" t="s">
        <v>952</v>
      </c>
      <c r="AX202" s="1" t="s">
        <v>952</v>
      </c>
      <c r="AY202" s="1" t="s">
        <v>951</v>
      </c>
      <c r="AZ202" s="1" t="s">
        <v>952</v>
      </c>
      <c r="BA202" s="1" t="s">
        <v>951</v>
      </c>
      <c r="BB202" s="1" t="s">
        <v>951</v>
      </c>
      <c r="BC202" s="1" t="s">
        <v>952</v>
      </c>
      <c r="BD202" s="1" t="s">
        <v>952</v>
      </c>
      <c r="BE202" s="1" t="s">
        <v>952</v>
      </c>
      <c r="BF202" s="1" t="s">
        <v>952</v>
      </c>
      <c r="BG202" s="1" t="s">
        <v>952</v>
      </c>
      <c r="BH202" s="1" t="s">
        <v>952</v>
      </c>
      <c r="BI202" s="1" t="s">
        <v>951</v>
      </c>
      <c r="BJ202" s="1" t="s">
        <v>952</v>
      </c>
      <c r="BK202" s="1" t="s">
        <v>951</v>
      </c>
      <c r="BL202" s="1" t="s">
        <v>955</v>
      </c>
      <c r="BM202" s="38" t="s">
        <v>30</v>
      </c>
      <c r="BN202" s="7" t="s">
        <v>967</v>
      </c>
      <c r="BO202" s="1" t="s">
        <v>31</v>
      </c>
      <c r="BP202" s="1" t="s">
        <v>31</v>
      </c>
      <c r="BQ202" s="1" t="s">
        <v>31</v>
      </c>
      <c r="BS202" s="1" t="s">
        <v>24</v>
      </c>
      <c r="BT202" s="38" t="s">
        <v>32</v>
      </c>
    </row>
    <row r="203" spans="1:72" ht="14.25" customHeight="1" x14ac:dyDescent="0.3">
      <c r="A203" s="2">
        <v>44782.418576388889</v>
      </c>
      <c r="B203" s="1" t="s">
        <v>8</v>
      </c>
      <c r="C203" s="1" t="s">
        <v>431</v>
      </c>
      <c r="D203" s="1" t="s">
        <v>434</v>
      </c>
      <c r="E203" s="1" t="s">
        <v>72</v>
      </c>
      <c r="F203" s="1" t="s">
        <v>437</v>
      </c>
      <c r="G203" s="7" t="s">
        <v>928</v>
      </c>
      <c r="H203" s="1" t="s">
        <v>449</v>
      </c>
      <c r="I203" s="1" t="s">
        <v>174</v>
      </c>
      <c r="J203" s="1" t="s">
        <v>459</v>
      </c>
      <c r="K203" s="1" t="s">
        <v>469</v>
      </c>
      <c r="L203" s="1" t="s">
        <v>473</v>
      </c>
      <c r="M203" s="1" t="s">
        <v>175</v>
      </c>
      <c r="N203" s="1">
        <v>0</v>
      </c>
      <c r="O203" s="1" t="s">
        <v>176</v>
      </c>
      <c r="P203" s="1" t="s">
        <v>117</v>
      </c>
      <c r="Q203" s="1">
        <v>3</v>
      </c>
      <c r="R203" s="1" t="s">
        <v>13</v>
      </c>
      <c r="S203" s="1" t="s">
        <v>13</v>
      </c>
      <c r="T203" s="1" t="s">
        <v>13</v>
      </c>
      <c r="U203" s="1" t="s">
        <v>39</v>
      </c>
      <c r="V203" s="1" t="s">
        <v>12</v>
      </c>
      <c r="W203" s="1" t="s">
        <v>12</v>
      </c>
      <c r="X203" s="1" t="s">
        <v>39</v>
      </c>
      <c r="Y203" s="1" t="s">
        <v>39</v>
      </c>
      <c r="Z203" s="1" t="s">
        <v>39</v>
      </c>
      <c r="AA203" s="1" t="s">
        <v>935</v>
      </c>
      <c r="AB203" s="1" t="s">
        <v>936</v>
      </c>
      <c r="AC203" s="1" t="s">
        <v>936</v>
      </c>
      <c r="AD203" s="7" t="s">
        <v>937</v>
      </c>
      <c r="AE203" s="1" t="s">
        <v>936</v>
      </c>
      <c r="AF203" s="1" t="s">
        <v>936</v>
      </c>
      <c r="AG203" s="1" t="s">
        <v>936</v>
      </c>
      <c r="AH203" s="1" t="s">
        <v>936</v>
      </c>
      <c r="AI203" s="1" t="s">
        <v>938</v>
      </c>
      <c r="AJ203" s="1" t="s">
        <v>938</v>
      </c>
      <c r="AK203" s="1" t="s">
        <v>936</v>
      </c>
      <c r="AL203" s="1" t="s">
        <v>935</v>
      </c>
      <c r="AM203" s="1" t="s">
        <v>935</v>
      </c>
      <c r="AN203" s="1" t="s">
        <v>935</v>
      </c>
      <c r="AO203" s="1" t="s">
        <v>935</v>
      </c>
      <c r="AP203" s="1" t="s">
        <v>938</v>
      </c>
      <c r="AQ203" s="1" t="s">
        <v>936</v>
      </c>
      <c r="AR203" s="1" t="s">
        <v>936</v>
      </c>
      <c r="AS203" s="1" t="s">
        <v>954</v>
      </c>
      <c r="AT203" s="1" t="s">
        <v>953</v>
      </c>
      <c r="AU203" s="1" t="s">
        <v>954</v>
      </c>
      <c r="AV203" s="1" t="s">
        <v>954</v>
      </c>
      <c r="AW203" s="1" t="s">
        <v>954</v>
      </c>
      <c r="AX203" s="1" t="s">
        <v>954</v>
      </c>
      <c r="AY203" s="1" t="s">
        <v>954</v>
      </c>
      <c r="AZ203" s="1" t="s">
        <v>954</v>
      </c>
      <c r="BA203" s="1" t="s">
        <v>954</v>
      </c>
      <c r="BB203" s="1" t="s">
        <v>954</v>
      </c>
      <c r="BC203" s="1" t="s">
        <v>954</v>
      </c>
      <c r="BD203" s="1" t="s">
        <v>955</v>
      </c>
      <c r="BE203" s="1" t="s">
        <v>955</v>
      </c>
      <c r="BF203" s="1" t="s">
        <v>954</v>
      </c>
      <c r="BG203" s="1" t="s">
        <v>954</v>
      </c>
      <c r="BH203" s="1" t="s">
        <v>954</v>
      </c>
      <c r="BI203" s="1" t="s">
        <v>953</v>
      </c>
      <c r="BJ203" s="1" t="s">
        <v>952</v>
      </c>
      <c r="BK203" s="1" t="s">
        <v>953</v>
      </c>
      <c r="BL203" s="1" t="s">
        <v>953</v>
      </c>
      <c r="BM203" s="38" t="s">
        <v>177</v>
      </c>
      <c r="BN203" s="7" t="s">
        <v>967</v>
      </c>
      <c r="BO203" s="1" t="s">
        <v>24</v>
      </c>
      <c r="BP203" s="1" t="s">
        <v>31</v>
      </c>
      <c r="BQ203" s="1" t="s">
        <v>24</v>
      </c>
      <c r="BR203" s="19" t="s">
        <v>94</v>
      </c>
      <c r="BS203" s="1" t="s">
        <v>24</v>
      </c>
      <c r="BT203" s="38" t="s">
        <v>178</v>
      </c>
    </row>
    <row r="204" spans="1:72" ht="14.25" customHeight="1" x14ac:dyDescent="0.3">
      <c r="A204" s="2">
        <v>44783.049166666664</v>
      </c>
      <c r="B204" s="1" t="s">
        <v>8</v>
      </c>
      <c r="C204" s="1" t="s">
        <v>435</v>
      </c>
      <c r="D204" s="1" t="s">
        <v>432</v>
      </c>
      <c r="E204" s="1" t="s">
        <v>72</v>
      </c>
      <c r="F204" s="1" t="s">
        <v>437</v>
      </c>
      <c r="G204" s="7" t="s">
        <v>928</v>
      </c>
      <c r="H204" s="1" t="s">
        <v>449</v>
      </c>
      <c r="I204" s="1" t="s">
        <v>208</v>
      </c>
      <c r="J204" s="1" t="s">
        <v>459</v>
      </c>
      <c r="K204" s="1" t="s">
        <v>469</v>
      </c>
      <c r="L204" s="1" t="s">
        <v>473</v>
      </c>
      <c r="M204" s="1">
        <v>18</v>
      </c>
      <c r="N204" s="1">
        <v>700</v>
      </c>
      <c r="O204" s="1" t="s">
        <v>101</v>
      </c>
      <c r="P204" s="1" t="s">
        <v>117</v>
      </c>
      <c r="Q204" s="1">
        <v>3</v>
      </c>
      <c r="R204" s="1" t="s">
        <v>12</v>
      </c>
      <c r="S204" s="1" t="s">
        <v>29</v>
      </c>
      <c r="T204" s="1" t="s">
        <v>12</v>
      </c>
      <c r="U204" s="1" t="s">
        <v>12</v>
      </c>
      <c r="V204" s="1" t="s">
        <v>29</v>
      </c>
      <c r="W204" s="1" t="s">
        <v>29</v>
      </c>
      <c r="X204" s="1" t="s">
        <v>12</v>
      </c>
      <c r="Y204" s="1" t="s">
        <v>29</v>
      </c>
      <c r="Z204" s="1" t="s">
        <v>29</v>
      </c>
      <c r="AA204" s="1" t="s">
        <v>935</v>
      </c>
      <c r="AB204" s="1" t="s">
        <v>936</v>
      </c>
      <c r="AC204" s="1" t="s">
        <v>936</v>
      </c>
      <c r="AD204" s="1" t="s">
        <v>936</v>
      </c>
      <c r="AE204" s="1" t="s">
        <v>936</v>
      </c>
      <c r="AF204" s="1" t="s">
        <v>936</v>
      </c>
      <c r="AG204" s="1" t="s">
        <v>936</v>
      </c>
      <c r="AH204" s="1" t="s">
        <v>936</v>
      </c>
      <c r="AI204" s="1" t="s">
        <v>936</v>
      </c>
      <c r="AJ204" s="1" t="s">
        <v>938</v>
      </c>
      <c r="AK204" s="1" t="s">
        <v>936</v>
      </c>
      <c r="AL204" s="1" t="s">
        <v>935</v>
      </c>
      <c r="AM204" s="1" t="s">
        <v>935</v>
      </c>
      <c r="AN204" s="1" t="s">
        <v>935</v>
      </c>
      <c r="AO204" s="1" t="s">
        <v>938</v>
      </c>
      <c r="AP204" s="1" t="s">
        <v>936</v>
      </c>
      <c r="AQ204" s="1" t="s">
        <v>936</v>
      </c>
      <c r="AR204" s="1" t="s">
        <v>936</v>
      </c>
      <c r="AS204" s="1" t="s">
        <v>953</v>
      </c>
      <c r="AT204" s="1" t="s">
        <v>953</v>
      </c>
      <c r="AU204" s="1" t="s">
        <v>953</v>
      </c>
      <c r="AV204" s="1" t="s">
        <v>953</v>
      </c>
      <c r="AW204" s="1" t="s">
        <v>954</v>
      </c>
      <c r="AX204" s="1" t="s">
        <v>954</v>
      </c>
      <c r="AY204" s="1" t="s">
        <v>951</v>
      </c>
      <c r="AZ204" s="1" t="s">
        <v>951</v>
      </c>
      <c r="BA204" s="1" t="s">
        <v>951</v>
      </c>
      <c r="BB204" s="1" t="s">
        <v>951</v>
      </c>
      <c r="BC204" s="1" t="s">
        <v>951</v>
      </c>
      <c r="BD204" s="1" t="s">
        <v>951</v>
      </c>
      <c r="BE204" s="1" t="s">
        <v>951</v>
      </c>
      <c r="BF204" s="1" t="s">
        <v>951</v>
      </c>
      <c r="BG204" s="1" t="s">
        <v>951</v>
      </c>
      <c r="BH204" s="1" t="s">
        <v>951</v>
      </c>
      <c r="BI204" s="1" t="s">
        <v>951</v>
      </c>
      <c r="BJ204" s="1" t="s">
        <v>951</v>
      </c>
      <c r="BK204" s="1" t="s">
        <v>952</v>
      </c>
      <c r="BL204" s="1" t="s">
        <v>952</v>
      </c>
      <c r="BM204" s="38" t="s">
        <v>182</v>
      </c>
      <c r="BN204" s="7" t="s">
        <v>967</v>
      </c>
      <c r="BO204" s="1" t="s">
        <v>31</v>
      </c>
      <c r="BP204" s="1" t="s">
        <v>31</v>
      </c>
      <c r="BQ204" s="1" t="s">
        <v>31</v>
      </c>
      <c r="BS204" s="1" t="s">
        <v>24</v>
      </c>
      <c r="BT204" s="38" t="s">
        <v>209</v>
      </c>
    </row>
    <row r="205" spans="1:72" ht="14.25" customHeight="1" x14ac:dyDescent="0.3">
      <c r="A205" s="2">
        <v>44783.475960648146</v>
      </c>
      <c r="B205" s="1" t="s">
        <v>8</v>
      </c>
      <c r="C205" s="1" t="s">
        <v>435</v>
      </c>
      <c r="D205" s="1" t="s">
        <v>433</v>
      </c>
      <c r="E205" s="1" t="s">
        <v>72</v>
      </c>
      <c r="F205" s="1" t="s">
        <v>437</v>
      </c>
      <c r="G205" s="7" t="s">
        <v>928</v>
      </c>
      <c r="H205" s="1" t="s">
        <v>446</v>
      </c>
      <c r="I205" s="1" t="s">
        <v>205</v>
      </c>
      <c r="J205" s="1" t="s">
        <v>462</v>
      </c>
      <c r="K205" s="1" t="s">
        <v>469</v>
      </c>
      <c r="L205" s="1" t="s">
        <v>473</v>
      </c>
      <c r="M205" s="1">
        <v>6</v>
      </c>
      <c r="N205" s="1">
        <v>200</v>
      </c>
      <c r="O205" s="1" t="s">
        <v>181</v>
      </c>
      <c r="P205" s="1" t="s">
        <v>117</v>
      </c>
      <c r="Q205" s="1">
        <v>5</v>
      </c>
      <c r="R205" s="1" t="s">
        <v>13</v>
      </c>
      <c r="S205" s="1" t="s">
        <v>13</v>
      </c>
      <c r="T205" s="1" t="s">
        <v>13</v>
      </c>
      <c r="U205" s="1" t="s">
        <v>39</v>
      </c>
      <c r="V205" s="1" t="s">
        <v>39</v>
      </c>
      <c r="W205" s="1" t="s">
        <v>39</v>
      </c>
      <c r="X205" s="1" t="s">
        <v>13</v>
      </c>
      <c r="Y205" s="1" t="s">
        <v>13</v>
      </c>
      <c r="Z205" s="1" t="s">
        <v>13</v>
      </c>
      <c r="AA205" s="1" t="s">
        <v>935</v>
      </c>
      <c r="AB205" s="7" t="s">
        <v>937</v>
      </c>
      <c r="AC205" s="7" t="s">
        <v>937</v>
      </c>
      <c r="AD205" s="7" t="s">
        <v>937</v>
      </c>
      <c r="AE205" s="7" t="s">
        <v>937</v>
      </c>
      <c r="AF205" s="7" t="s">
        <v>937</v>
      </c>
      <c r="AG205" s="7" t="s">
        <v>937</v>
      </c>
      <c r="AH205" s="7" t="s">
        <v>937</v>
      </c>
      <c r="AI205" s="7" t="s">
        <v>937</v>
      </c>
      <c r="AJ205" s="7" t="s">
        <v>937</v>
      </c>
      <c r="AK205" s="7" t="s">
        <v>937</v>
      </c>
      <c r="AL205" s="7" t="s">
        <v>937</v>
      </c>
      <c r="AM205" s="7" t="s">
        <v>937</v>
      </c>
      <c r="AN205" s="1" t="s">
        <v>938</v>
      </c>
      <c r="AO205" s="7" t="s">
        <v>937</v>
      </c>
      <c r="AP205" s="7" t="s">
        <v>937</v>
      </c>
      <c r="AQ205" s="7" t="s">
        <v>937</v>
      </c>
      <c r="AR205" s="7" t="s">
        <v>937</v>
      </c>
      <c r="AS205" s="1" t="s">
        <v>952</v>
      </c>
      <c r="AT205" s="1" t="s">
        <v>952</v>
      </c>
      <c r="AU205" s="1" t="s">
        <v>952</v>
      </c>
      <c r="AV205" s="1" t="s">
        <v>952</v>
      </c>
      <c r="AW205" s="1" t="s">
        <v>951</v>
      </c>
      <c r="AX205" s="1" t="s">
        <v>951</v>
      </c>
      <c r="AY205" s="1" t="s">
        <v>951</v>
      </c>
      <c r="AZ205" s="1" t="s">
        <v>951</v>
      </c>
      <c r="BA205" s="1" t="s">
        <v>951</v>
      </c>
      <c r="BB205" s="1" t="s">
        <v>951</v>
      </c>
      <c r="BC205" s="1" t="s">
        <v>954</v>
      </c>
      <c r="BD205" s="1" t="s">
        <v>954</v>
      </c>
      <c r="BE205" s="1" t="s">
        <v>954</v>
      </c>
      <c r="BF205" s="1" t="s">
        <v>954</v>
      </c>
      <c r="BG205" s="1" t="s">
        <v>954</v>
      </c>
      <c r="BH205" s="1" t="s">
        <v>954</v>
      </c>
      <c r="BI205" s="1" t="s">
        <v>954</v>
      </c>
      <c r="BJ205" s="1" t="s">
        <v>951</v>
      </c>
      <c r="BK205" s="1" t="s">
        <v>952</v>
      </c>
      <c r="BL205" s="1" t="s">
        <v>952</v>
      </c>
      <c r="BM205" s="38" t="s">
        <v>102</v>
      </c>
      <c r="BN205" s="7" t="s">
        <v>967</v>
      </c>
      <c r="BO205" s="1" t="s">
        <v>24</v>
      </c>
      <c r="BP205" s="1" t="s">
        <v>31</v>
      </c>
      <c r="BQ205" s="1" t="s">
        <v>24</v>
      </c>
      <c r="BR205" s="19" t="s">
        <v>25</v>
      </c>
      <c r="BS205" s="1" t="s">
        <v>24</v>
      </c>
      <c r="BT205" s="38" t="s">
        <v>256</v>
      </c>
    </row>
    <row r="206" spans="1:72" ht="14.25" customHeight="1" x14ac:dyDescent="0.3">
      <c r="A206" s="2">
        <v>44789.195451388892</v>
      </c>
      <c r="B206" s="1" t="s">
        <v>8</v>
      </c>
      <c r="C206" s="1" t="s">
        <v>431</v>
      </c>
      <c r="D206" s="1" t="s">
        <v>433</v>
      </c>
      <c r="E206" s="1" t="s">
        <v>43</v>
      </c>
      <c r="F206" s="1" t="s">
        <v>437</v>
      </c>
      <c r="G206" s="7" t="s">
        <v>928</v>
      </c>
      <c r="H206" s="1" t="s">
        <v>449</v>
      </c>
      <c r="I206" s="1" t="s">
        <v>315</v>
      </c>
      <c r="J206" s="1" t="s">
        <v>462</v>
      </c>
      <c r="K206" s="1" t="s">
        <v>467</v>
      </c>
      <c r="L206" s="1" t="s">
        <v>473</v>
      </c>
      <c r="M206" s="1">
        <v>9</v>
      </c>
      <c r="N206" s="1">
        <v>240</v>
      </c>
      <c r="O206" s="1" t="s">
        <v>101</v>
      </c>
      <c r="P206" s="1" t="s">
        <v>117</v>
      </c>
      <c r="Q206" s="1">
        <v>2</v>
      </c>
      <c r="R206" s="1" t="s">
        <v>12</v>
      </c>
      <c r="S206" s="1" t="s">
        <v>44</v>
      </c>
      <c r="T206" s="1" t="s">
        <v>12</v>
      </c>
      <c r="U206" s="1" t="s">
        <v>29</v>
      </c>
      <c r="V206" s="1" t="s">
        <v>29</v>
      </c>
      <c r="W206" s="1" t="s">
        <v>29</v>
      </c>
      <c r="X206" s="1" t="s">
        <v>13</v>
      </c>
      <c r="Y206" s="1" t="s">
        <v>29</v>
      </c>
      <c r="Z206" s="1" t="s">
        <v>13</v>
      </c>
      <c r="AA206" s="1" t="s">
        <v>935</v>
      </c>
      <c r="AB206" s="1" t="s">
        <v>938</v>
      </c>
      <c r="AC206" s="1" t="s">
        <v>936</v>
      </c>
      <c r="AD206" s="1" t="s">
        <v>936</v>
      </c>
      <c r="AE206" s="1" t="s">
        <v>936</v>
      </c>
      <c r="AF206" s="7" t="s">
        <v>937</v>
      </c>
      <c r="AG206" s="7" t="s">
        <v>937</v>
      </c>
      <c r="AH206" s="1" t="s">
        <v>936</v>
      </c>
      <c r="AI206" s="1" t="s">
        <v>936</v>
      </c>
      <c r="AJ206" s="1" t="s">
        <v>938</v>
      </c>
      <c r="AK206" s="1" t="s">
        <v>938</v>
      </c>
      <c r="AL206" s="1" t="s">
        <v>935</v>
      </c>
      <c r="AM206" s="1" t="s">
        <v>935</v>
      </c>
      <c r="AN206" s="1" t="s">
        <v>935</v>
      </c>
      <c r="AO206" s="1" t="s">
        <v>935</v>
      </c>
      <c r="AP206" s="1" t="s">
        <v>938</v>
      </c>
      <c r="AQ206" s="1" t="s">
        <v>936</v>
      </c>
      <c r="AR206" s="1" t="s">
        <v>938</v>
      </c>
      <c r="AS206" s="1" t="s">
        <v>954</v>
      </c>
      <c r="AT206" s="1" t="s">
        <v>952</v>
      </c>
      <c r="AU206" s="1" t="s">
        <v>954</v>
      </c>
      <c r="AV206" s="1" t="s">
        <v>952</v>
      </c>
      <c r="AW206" s="1" t="s">
        <v>954</v>
      </c>
      <c r="AX206" s="1" t="s">
        <v>952</v>
      </c>
      <c r="AY206" s="1" t="s">
        <v>952</v>
      </c>
      <c r="AZ206" s="1" t="s">
        <v>952</v>
      </c>
      <c r="BA206" s="1" t="s">
        <v>952</v>
      </c>
      <c r="BB206" s="1" t="s">
        <v>952</v>
      </c>
      <c r="BC206" s="1" t="s">
        <v>954</v>
      </c>
      <c r="BD206" s="1" t="s">
        <v>954</v>
      </c>
      <c r="BE206" s="1" t="s">
        <v>952</v>
      </c>
      <c r="BF206" s="1" t="s">
        <v>953</v>
      </c>
      <c r="BG206" s="1" t="s">
        <v>952</v>
      </c>
      <c r="BH206" s="1" t="s">
        <v>952</v>
      </c>
      <c r="BI206" s="1" t="s">
        <v>953</v>
      </c>
      <c r="BJ206" s="1" t="s">
        <v>951</v>
      </c>
      <c r="BK206" s="1" t="s">
        <v>952</v>
      </c>
      <c r="BL206" s="1" t="s">
        <v>952</v>
      </c>
      <c r="BM206" s="38" t="s">
        <v>35</v>
      </c>
      <c r="BN206" s="7" t="s">
        <v>967</v>
      </c>
      <c r="BO206" s="1" t="s">
        <v>24</v>
      </c>
      <c r="BP206" s="1" t="s">
        <v>24</v>
      </c>
      <c r="BQ206" s="1" t="s">
        <v>24</v>
      </c>
      <c r="BR206" s="19" t="s">
        <v>50</v>
      </c>
      <c r="BS206" s="1" t="s">
        <v>24</v>
      </c>
      <c r="BT206" s="38" t="s">
        <v>167</v>
      </c>
    </row>
    <row r="207" spans="1:72" ht="14.25" customHeight="1" x14ac:dyDescent="0.3">
      <c r="A207" s="2">
        <v>44789.418993055559</v>
      </c>
      <c r="B207" s="1" t="s">
        <v>8</v>
      </c>
      <c r="C207" s="1" t="s">
        <v>435</v>
      </c>
      <c r="D207" s="1" t="s">
        <v>433</v>
      </c>
      <c r="E207" s="1" t="s">
        <v>72</v>
      </c>
      <c r="F207" s="1" t="s">
        <v>437</v>
      </c>
      <c r="G207" s="7" t="s">
        <v>924</v>
      </c>
      <c r="H207" s="1" t="s">
        <v>446</v>
      </c>
      <c r="I207" s="1" t="s">
        <v>328</v>
      </c>
      <c r="J207" s="1" t="s">
        <v>462</v>
      </c>
      <c r="K207" s="1" t="s">
        <v>468</v>
      </c>
      <c r="L207" s="1" t="s">
        <v>473</v>
      </c>
      <c r="M207" s="1">
        <v>5</v>
      </c>
      <c r="N207" s="1">
        <v>276</v>
      </c>
      <c r="O207" s="1" t="s">
        <v>285</v>
      </c>
      <c r="P207" s="1" t="s">
        <v>117</v>
      </c>
      <c r="Q207" s="1">
        <v>5</v>
      </c>
      <c r="R207" s="1" t="s">
        <v>44</v>
      </c>
      <c r="S207" s="1" t="s">
        <v>44</v>
      </c>
      <c r="T207" s="1" t="s">
        <v>44</v>
      </c>
      <c r="U207" s="1" t="s">
        <v>44</v>
      </c>
      <c r="V207" s="1" t="s">
        <v>13</v>
      </c>
      <c r="W207" s="1" t="s">
        <v>13</v>
      </c>
      <c r="X207" s="1" t="s">
        <v>44</v>
      </c>
      <c r="Y207" s="1" t="s">
        <v>44</v>
      </c>
      <c r="Z207" s="1" t="s">
        <v>44</v>
      </c>
      <c r="AA207" s="7" t="s">
        <v>937</v>
      </c>
      <c r="AB207" s="7" t="s">
        <v>937</v>
      </c>
      <c r="AC207" s="7" t="s">
        <v>937</v>
      </c>
      <c r="AD207" s="7" t="s">
        <v>937</v>
      </c>
      <c r="AE207" s="7" t="s">
        <v>937</v>
      </c>
      <c r="AF207" s="7" t="s">
        <v>937</v>
      </c>
      <c r="AG207" s="7" t="s">
        <v>937</v>
      </c>
      <c r="AH207" s="7" t="s">
        <v>937</v>
      </c>
      <c r="AI207" s="7" t="s">
        <v>937</v>
      </c>
      <c r="AJ207" s="7" t="s">
        <v>937</v>
      </c>
      <c r="AK207" s="7" t="s">
        <v>937</v>
      </c>
      <c r="AL207" s="7" t="s">
        <v>937</v>
      </c>
      <c r="AM207" s="7" t="s">
        <v>937</v>
      </c>
      <c r="AN207" s="7" t="s">
        <v>937</v>
      </c>
      <c r="AO207" s="7" t="s">
        <v>937</v>
      </c>
      <c r="AP207" s="7" t="s">
        <v>937</v>
      </c>
      <c r="AQ207" s="7" t="s">
        <v>937</v>
      </c>
      <c r="AR207" s="7" t="s">
        <v>937</v>
      </c>
      <c r="AS207" s="1" t="s">
        <v>952</v>
      </c>
      <c r="AT207" s="1" t="s">
        <v>953</v>
      </c>
      <c r="AU207" s="1" t="s">
        <v>951</v>
      </c>
      <c r="AV207" s="1" t="s">
        <v>951</v>
      </c>
      <c r="AW207" s="1" t="s">
        <v>951</v>
      </c>
      <c r="AX207" s="1" t="s">
        <v>951</v>
      </c>
      <c r="AY207" s="1" t="s">
        <v>954</v>
      </c>
      <c r="AZ207" s="1" t="s">
        <v>952</v>
      </c>
      <c r="BA207" s="1" t="s">
        <v>952</v>
      </c>
      <c r="BB207" s="1" t="s">
        <v>951</v>
      </c>
      <c r="BC207" s="1" t="s">
        <v>951</v>
      </c>
      <c r="BD207" s="1" t="s">
        <v>951</v>
      </c>
      <c r="BE207" s="1" t="s">
        <v>951</v>
      </c>
      <c r="BF207" s="1" t="s">
        <v>952</v>
      </c>
      <c r="BG207" s="1" t="s">
        <v>951</v>
      </c>
      <c r="BH207" s="1" t="s">
        <v>953</v>
      </c>
      <c r="BI207" s="1" t="s">
        <v>951</v>
      </c>
      <c r="BJ207" s="1" t="s">
        <v>952</v>
      </c>
      <c r="BK207" s="1" t="s">
        <v>951</v>
      </c>
      <c r="BL207" s="1" t="s">
        <v>951</v>
      </c>
      <c r="BM207" s="38" t="s">
        <v>30</v>
      </c>
      <c r="BN207" s="7" t="s">
        <v>967</v>
      </c>
      <c r="BO207" s="1" t="s">
        <v>31</v>
      </c>
      <c r="BP207" s="1" t="s">
        <v>31</v>
      </c>
      <c r="BQ207" s="1" t="s">
        <v>31</v>
      </c>
      <c r="BR207" s="19" t="s">
        <v>41</v>
      </c>
      <c r="BS207" s="1" t="s">
        <v>31</v>
      </c>
      <c r="BT207" s="38" t="s">
        <v>329</v>
      </c>
    </row>
    <row r="208" spans="1:72" ht="14.25" customHeight="1" x14ac:dyDescent="0.3">
      <c r="A208" s="2">
        <v>44789.424479166664</v>
      </c>
      <c r="B208" s="1" t="s">
        <v>8</v>
      </c>
      <c r="C208" s="1" t="s">
        <v>431</v>
      </c>
      <c r="D208" s="1" t="s">
        <v>434</v>
      </c>
      <c r="E208" s="1" t="s">
        <v>72</v>
      </c>
      <c r="F208" s="1" t="s">
        <v>437</v>
      </c>
      <c r="G208" s="7" t="s">
        <v>928</v>
      </c>
      <c r="H208" s="1" t="s">
        <v>446</v>
      </c>
      <c r="I208" s="1" t="s">
        <v>319</v>
      </c>
      <c r="J208" s="1" t="s">
        <v>462</v>
      </c>
      <c r="K208" s="1" t="s">
        <v>469</v>
      </c>
      <c r="L208" s="1" t="s">
        <v>473</v>
      </c>
      <c r="M208" s="1">
        <v>8</v>
      </c>
      <c r="N208" s="1">
        <v>275</v>
      </c>
      <c r="O208" s="1" t="s">
        <v>83</v>
      </c>
      <c r="P208" s="1" t="s">
        <v>117</v>
      </c>
      <c r="Q208" s="1">
        <v>3</v>
      </c>
      <c r="R208" s="1" t="s">
        <v>12</v>
      </c>
      <c r="S208" s="1" t="s">
        <v>12</v>
      </c>
      <c r="T208" s="1" t="s">
        <v>12</v>
      </c>
      <c r="U208" s="1" t="s">
        <v>29</v>
      </c>
      <c r="V208" s="1" t="s">
        <v>29</v>
      </c>
      <c r="W208" s="1" t="s">
        <v>29</v>
      </c>
      <c r="X208" s="1" t="s">
        <v>13</v>
      </c>
      <c r="Y208" s="1" t="s">
        <v>13</v>
      </c>
      <c r="Z208" s="1" t="s">
        <v>13</v>
      </c>
      <c r="AA208" s="1" t="s">
        <v>935</v>
      </c>
      <c r="AB208" s="7" t="s">
        <v>937</v>
      </c>
      <c r="AC208" s="1" t="s">
        <v>936</v>
      </c>
      <c r="AD208" s="7" t="s">
        <v>937</v>
      </c>
      <c r="AE208" s="1" t="s">
        <v>936</v>
      </c>
      <c r="AF208" s="7" t="s">
        <v>937</v>
      </c>
      <c r="AG208" s="1" t="s">
        <v>936</v>
      </c>
      <c r="AH208" s="7" t="s">
        <v>937</v>
      </c>
      <c r="AI208" s="1" t="s">
        <v>936</v>
      </c>
      <c r="AJ208" s="7" t="s">
        <v>937</v>
      </c>
      <c r="AK208" s="1" t="s">
        <v>936</v>
      </c>
      <c r="AL208" s="1" t="s">
        <v>936</v>
      </c>
      <c r="AM208" s="1" t="s">
        <v>936</v>
      </c>
      <c r="AN208" s="1" t="s">
        <v>936</v>
      </c>
      <c r="AO208" s="1" t="s">
        <v>936</v>
      </c>
      <c r="AP208" s="1" t="s">
        <v>936</v>
      </c>
      <c r="AQ208" s="1" t="s">
        <v>936</v>
      </c>
      <c r="AR208" s="7" t="s">
        <v>937</v>
      </c>
      <c r="AS208" s="1" t="s">
        <v>953</v>
      </c>
      <c r="AT208" s="1" t="s">
        <v>951</v>
      </c>
      <c r="AU208" s="1" t="s">
        <v>952</v>
      </c>
      <c r="AV208" s="1" t="s">
        <v>952</v>
      </c>
      <c r="AW208" s="1" t="s">
        <v>952</v>
      </c>
      <c r="AX208" s="1" t="s">
        <v>952</v>
      </c>
      <c r="AY208" s="1" t="s">
        <v>952</v>
      </c>
      <c r="AZ208" s="1" t="s">
        <v>952</v>
      </c>
      <c r="BA208" s="1" t="s">
        <v>952</v>
      </c>
      <c r="BB208" s="1" t="s">
        <v>952</v>
      </c>
      <c r="BC208" s="1" t="s">
        <v>952</v>
      </c>
      <c r="BD208" s="1" t="s">
        <v>952</v>
      </c>
      <c r="BE208" s="1" t="s">
        <v>952</v>
      </c>
      <c r="BF208" s="1" t="s">
        <v>952</v>
      </c>
      <c r="BG208" s="1" t="s">
        <v>952</v>
      </c>
      <c r="BH208" s="1" t="s">
        <v>951</v>
      </c>
      <c r="BI208" s="1" t="s">
        <v>951</v>
      </c>
      <c r="BJ208" s="1" t="s">
        <v>951</v>
      </c>
      <c r="BK208" s="1" t="s">
        <v>951</v>
      </c>
      <c r="BL208" s="1" t="s">
        <v>952</v>
      </c>
      <c r="BM208" s="38" t="s">
        <v>297</v>
      </c>
      <c r="BN208" s="7" t="s">
        <v>967</v>
      </c>
      <c r="BO208" s="1" t="s">
        <v>24</v>
      </c>
      <c r="BP208" s="1" t="s">
        <v>24</v>
      </c>
      <c r="BQ208" s="1" t="s">
        <v>24</v>
      </c>
      <c r="BR208" s="19" t="s">
        <v>41</v>
      </c>
      <c r="BS208" s="1" t="s">
        <v>24</v>
      </c>
      <c r="BT208" s="38" t="s">
        <v>115</v>
      </c>
    </row>
    <row r="209" spans="1:72" ht="14.25" customHeight="1" x14ac:dyDescent="0.3">
      <c r="A209" s="2">
        <v>44790.43545138889</v>
      </c>
      <c r="B209" s="1" t="s">
        <v>8</v>
      </c>
      <c r="C209" s="1" t="s">
        <v>431</v>
      </c>
      <c r="D209" s="1" t="s">
        <v>433</v>
      </c>
      <c r="E209" s="1" t="s">
        <v>9</v>
      </c>
      <c r="F209" s="1" t="s">
        <v>437</v>
      </c>
      <c r="G209" s="7" t="s">
        <v>925</v>
      </c>
      <c r="H209" s="1" t="s">
        <v>446</v>
      </c>
      <c r="I209" s="1" t="s">
        <v>319</v>
      </c>
      <c r="J209" s="1" t="s">
        <v>462</v>
      </c>
      <c r="K209" s="1" t="s">
        <v>469</v>
      </c>
      <c r="L209" s="1" t="s">
        <v>473</v>
      </c>
      <c r="M209" s="1">
        <v>10</v>
      </c>
      <c r="N209" s="1">
        <v>300</v>
      </c>
      <c r="O209" s="1" t="s">
        <v>255</v>
      </c>
      <c r="P209" s="1" t="s">
        <v>117</v>
      </c>
      <c r="Q209" s="1">
        <v>4</v>
      </c>
      <c r="R209" s="1" t="s">
        <v>13</v>
      </c>
      <c r="S209" s="1" t="s">
        <v>13</v>
      </c>
      <c r="T209" s="1" t="s">
        <v>44</v>
      </c>
      <c r="U209" s="1" t="s">
        <v>12</v>
      </c>
      <c r="V209" s="1" t="s">
        <v>12</v>
      </c>
      <c r="W209" s="1" t="s">
        <v>12</v>
      </c>
      <c r="X209" s="1" t="s">
        <v>13</v>
      </c>
      <c r="Y209" s="1" t="s">
        <v>13</v>
      </c>
      <c r="Z209" s="1" t="s">
        <v>13</v>
      </c>
      <c r="AA209" s="1" t="s">
        <v>935</v>
      </c>
      <c r="AB209" s="7" t="s">
        <v>937</v>
      </c>
      <c r="AC209" s="1" t="s">
        <v>936</v>
      </c>
      <c r="AD209" s="7" t="s">
        <v>937</v>
      </c>
      <c r="AE209" s="1" t="s">
        <v>936</v>
      </c>
      <c r="AF209" s="7" t="s">
        <v>937</v>
      </c>
      <c r="AG209" s="1" t="s">
        <v>936</v>
      </c>
      <c r="AH209" s="1" t="s">
        <v>936</v>
      </c>
      <c r="AI209" s="1" t="s">
        <v>936</v>
      </c>
      <c r="AJ209" s="1" t="s">
        <v>936</v>
      </c>
      <c r="AK209" s="7" t="s">
        <v>937</v>
      </c>
      <c r="AL209" s="1" t="s">
        <v>936</v>
      </c>
      <c r="AM209" s="7" t="s">
        <v>937</v>
      </c>
      <c r="AN209" s="7" t="s">
        <v>937</v>
      </c>
      <c r="AO209" s="1" t="s">
        <v>936</v>
      </c>
      <c r="AP209" s="1" t="s">
        <v>936</v>
      </c>
      <c r="AQ209" s="7" t="s">
        <v>937</v>
      </c>
      <c r="AR209" s="1" t="s">
        <v>936</v>
      </c>
      <c r="AS209" s="1" t="s">
        <v>952</v>
      </c>
      <c r="AT209" s="1" t="s">
        <v>952</v>
      </c>
      <c r="AU209" s="1" t="s">
        <v>952</v>
      </c>
      <c r="AV209" s="1" t="s">
        <v>952</v>
      </c>
      <c r="AW209" s="1" t="s">
        <v>954</v>
      </c>
      <c r="AX209" s="1" t="s">
        <v>954</v>
      </c>
      <c r="AY209" s="1" t="s">
        <v>952</v>
      </c>
      <c r="AZ209" s="1" t="s">
        <v>952</v>
      </c>
      <c r="BA209" s="1" t="s">
        <v>954</v>
      </c>
      <c r="BB209" s="1" t="s">
        <v>953</v>
      </c>
      <c r="BC209" s="1" t="s">
        <v>954</v>
      </c>
      <c r="BD209" s="1" t="s">
        <v>952</v>
      </c>
      <c r="BE209" s="1" t="s">
        <v>953</v>
      </c>
      <c r="BF209" s="1" t="s">
        <v>951</v>
      </c>
      <c r="BG209" s="1" t="s">
        <v>954</v>
      </c>
      <c r="BH209" s="1" t="s">
        <v>954</v>
      </c>
      <c r="BI209" s="1" t="s">
        <v>952</v>
      </c>
      <c r="BJ209" s="1" t="s">
        <v>952</v>
      </c>
      <c r="BK209" s="1" t="s">
        <v>953</v>
      </c>
      <c r="BL209" s="1" t="s">
        <v>953</v>
      </c>
      <c r="BM209" s="38" t="s">
        <v>59</v>
      </c>
      <c r="BN209" s="7" t="s">
        <v>967</v>
      </c>
      <c r="BO209" s="1" t="s">
        <v>24</v>
      </c>
      <c r="BP209" s="1" t="s">
        <v>31</v>
      </c>
      <c r="BQ209" s="1" t="s">
        <v>24</v>
      </c>
      <c r="BS209" s="1" t="s">
        <v>24</v>
      </c>
      <c r="BT209" s="38" t="s">
        <v>249</v>
      </c>
    </row>
    <row r="210" spans="1:72" ht="14.25" customHeight="1" x14ac:dyDescent="0.3">
      <c r="A210" s="2">
        <v>44796.476377314815</v>
      </c>
      <c r="B210" s="1" t="s">
        <v>8</v>
      </c>
      <c r="C210" s="1" t="s">
        <v>435</v>
      </c>
      <c r="D210" s="1" t="s">
        <v>434</v>
      </c>
      <c r="E210" s="1" t="s">
        <v>72</v>
      </c>
      <c r="F210" s="1" t="s">
        <v>437</v>
      </c>
      <c r="G210" s="7" t="s">
        <v>928</v>
      </c>
      <c r="H210" s="1" t="s">
        <v>446</v>
      </c>
      <c r="I210" s="1" t="s">
        <v>401</v>
      </c>
      <c r="J210" s="1" t="s">
        <v>461</v>
      </c>
      <c r="K210" s="1" t="s">
        <v>468</v>
      </c>
      <c r="L210" s="1" t="s">
        <v>473</v>
      </c>
      <c r="M210" s="1">
        <v>14</v>
      </c>
      <c r="N210" s="1">
        <v>400</v>
      </c>
      <c r="O210" s="1" t="s">
        <v>101</v>
      </c>
      <c r="P210" s="1" t="s">
        <v>117</v>
      </c>
      <c r="Q210" s="1">
        <v>5</v>
      </c>
      <c r="R210" s="1" t="s">
        <v>13</v>
      </c>
      <c r="S210" s="1" t="s">
        <v>13</v>
      </c>
      <c r="T210" s="1" t="s">
        <v>44</v>
      </c>
      <c r="U210" s="1" t="s">
        <v>39</v>
      </c>
      <c r="V210" s="1" t="s">
        <v>39</v>
      </c>
      <c r="W210" s="1" t="s">
        <v>12</v>
      </c>
      <c r="X210" s="1" t="s">
        <v>44</v>
      </c>
      <c r="Y210" s="1" t="s">
        <v>44</v>
      </c>
      <c r="Z210" s="1" t="s">
        <v>13</v>
      </c>
      <c r="AA210" s="1" t="s">
        <v>935</v>
      </c>
      <c r="AB210" s="7" t="s">
        <v>937</v>
      </c>
      <c r="AC210" s="7" t="s">
        <v>937</v>
      </c>
      <c r="AD210" s="7" t="s">
        <v>937</v>
      </c>
      <c r="AE210" s="7" t="s">
        <v>937</v>
      </c>
      <c r="AF210" s="7" t="s">
        <v>937</v>
      </c>
      <c r="AG210" s="1" t="s">
        <v>936</v>
      </c>
      <c r="AH210" s="1" t="s">
        <v>936</v>
      </c>
      <c r="AI210" s="7" t="s">
        <v>937</v>
      </c>
      <c r="AJ210" s="7" t="s">
        <v>937</v>
      </c>
      <c r="AK210" s="1" t="s">
        <v>936</v>
      </c>
      <c r="AL210" s="1" t="s">
        <v>936</v>
      </c>
      <c r="AM210" s="7" t="s">
        <v>937</v>
      </c>
      <c r="AN210" s="1" t="s">
        <v>936</v>
      </c>
      <c r="AO210" s="1" t="s">
        <v>936</v>
      </c>
      <c r="AP210" s="1" t="s">
        <v>936</v>
      </c>
      <c r="AQ210" s="7" t="s">
        <v>937</v>
      </c>
      <c r="AR210" s="1" t="s">
        <v>935</v>
      </c>
      <c r="AS210" s="1" t="s">
        <v>952</v>
      </c>
      <c r="AT210" s="1" t="s">
        <v>951</v>
      </c>
      <c r="AU210" s="1" t="s">
        <v>951</v>
      </c>
      <c r="AV210" s="1" t="s">
        <v>951</v>
      </c>
      <c r="AW210" s="1" t="s">
        <v>951</v>
      </c>
      <c r="AX210" s="1" t="s">
        <v>951</v>
      </c>
      <c r="AY210" s="1" t="s">
        <v>951</v>
      </c>
      <c r="AZ210" s="1" t="s">
        <v>952</v>
      </c>
      <c r="BA210" s="1" t="s">
        <v>951</v>
      </c>
      <c r="BB210" s="1" t="s">
        <v>951</v>
      </c>
      <c r="BC210" s="1" t="s">
        <v>951</v>
      </c>
      <c r="BD210" s="1" t="s">
        <v>952</v>
      </c>
      <c r="BE210" s="1" t="s">
        <v>951</v>
      </c>
      <c r="BF210" s="1" t="s">
        <v>954</v>
      </c>
      <c r="BG210" s="1" t="s">
        <v>954</v>
      </c>
      <c r="BH210" s="1" t="s">
        <v>955</v>
      </c>
      <c r="BI210" s="1" t="s">
        <v>951</v>
      </c>
      <c r="BJ210" s="1" t="s">
        <v>951</v>
      </c>
      <c r="BK210" s="1" t="s">
        <v>951</v>
      </c>
      <c r="BL210" s="1" t="s">
        <v>951</v>
      </c>
      <c r="BM210" s="38" t="s">
        <v>402</v>
      </c>
      <c r="BN210" s="7" t="s">
        <v>967</v>
      </c>
      <c r="BO210" s="1" t="s">
        <v>24</v>
      </c>
      <c r="BP210" s="1" t="s">
        <v>31</v>
      </c>
      <c r="BQ210" s="1" t="s">
        <v>24</v>
      </c>
      <c r="BR210" s="19" t="s">
        <v>25</v>
      </c>
      <c r="BS210" s="1" t="s">
        <v>24</v>
      </c>
      <c r="BT210" s="38" t="s">
        <v>204</v>
      </c>
    </row>
  </sheetData>
  <autoFilter ref="A1:BT210"/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5"/>
  <sheetViews>
    <sheetView showGridLines="0" workbookViewId="0">
      <selection activeCell="B1" sqref="B1"/>
    </sheetView>
  </sheetViews>
  <sheetFormatPr defaultRowHeight="14.4" x14ac:dyDescent="0.3"/>
  <cols>
    <col min="1" max="1" width="23.109375" customWidth="1"/>
    <col min="2" max="2" width="31" customWidth="1"/>
    <col min="3" max="3" width="32" customWidth="1"/>
    <col min="4" max="4" width="14.5546875" style="8" bestFit="1" customWidth="1"/>
    <col min="5" max="5" width="10.44140625" bestFit="1" customWidth="1"/>
    <col min="6" max="6" width="20.33203125" bestFit="1" customWidth="1"/>
    <col min="7" max="7" width="4.109375" customWidth="1"/>
    <col min="8" max="8" width="36.44140625" bestFit="1" customWidth="1"/>
    <col min="9" max="9" width="21.77734375" bestFit="1" customWidth="1"/>
    <col min="10" max="10" width="11.5546875" bestFit="1" customWidth="1"/>
    <col min="11" max="11" width="10.44140625" bestFit="1" customWidth="1"/>
    <col min="12" max="12" width="20.33203125" bestFit="1" customWidth="1"/>
    <col min="13" max="13" width="6" customWidth="1"/>
    <col min="14" max="14" width="40.21875" bestFit="1" customWidth="1"/>
    <col min="15" max="15" width="41.21875" bestFit="1" customWidth="1"/>
  </cols>
  <sheetData>
    <row r="3" spans="1:3" x14ac:dyDescent="0.3">
      <c r="A3" s="3" t="s">
        <v>476</v>
      </c>
      <c r="B3" t="s">
        <v>478</v>
      </c>
      <c r="C3" t="s">
        <v>479</v>
      </c>
    </row>
    <row r="4" spans="1:3" x14ac:dyDescent="0.3">
      <c r="A4" s="5" t="s">
        <v>431</v>
      </c>
      <c r="B4" s="4">
        <v>167</v>
      </c>
      <c r="C4" s="14">
        <v>0.79904306220095689</v>
      </c>
    </row>
    <row r="5" spans="1:3" x14ac:dyDescent="0.3">
      <c r="A5" s="5" t="s">
        <v>435</v>
      </c>
      <c r="B5" s="4">
        <v>42</v>
      </c>
      <c r="C5" s="14">
        <v>0.20095693779904306</v>
      </c>
    </row>
    <row r="6" spans="1:3" x14ac:dyDescent="0.3">
      <c r="A6" s="5" t="s">
        <v>477</v>
      </c>
      <c r="B6" s="4">
        <v>209</v>
      </c>
      <c r="C6" s="14">
        <v>1</v>
      </c>
    </row>
    <row r="7" spans="1:3" x14ac:dyDescent="0.3">
      <c r="A7" s="5"/>
      <c r="B7" s="4"/>
      <c r="C7" s="6"/>
    </row>
    <row r="8" spans="1:3" x14ac:dyDescent="0.3">
      <c r="A8" s="5"/>
      <c r="B8" s="4"/>
      <c r="C8" s="6"/>
    </row>
    <row r="9" spans="1:3" x14ac:dyDescent="0.3">
      <c r="A9" s="5"/>
      <c r="B9" s="4"/>
      <c r="C9" s="6"/>
    </row>
    <row r="11" spans="1:3" x14ac:dyDescent="0.3">
      <c r="A11" s="3" t="s">
        <v>476</v>
      </c>
      <c r="B11" t="s">
        <v>548</v>
      </c>
      <c r="C11" t="s">
        <v>549</v>
      </c>
    </row>
    <row r="12" spans="1:3" x14ac:dyDescent="0.3">
      <c r="A12" s="5" t="s">
        <v>436</v>
      </c>
      <c r="B12" s="4">
        <v>2</v>
      </c>
      <c r="C12" s="14">
        <v>9.5693779904306216E-3</v>
      </c>
    </row>
    <row r="13" spans="1:3" x14ac:dyDescent="0.3">
      <c r="A13" s="5" t="s">
        <v>434</v>
      </c>
      <c r="B13" s="4">
        <v>76</v>
      </c>
      <c r="C13" s="14">
        <v>0.36363636363636365</v>
      </c>
    </row>
    <row r="14" spans="1:3" x14ac:dyDescent="0.3">
      <c r="A14" s="5" t="s">
        <v>433</v>
      </c>
      <c r="B14" s="4">
        <v>97</v>
      </c>
      <c r="C14" s="14">
        <v>0.46411483253588515</v>
      </c>
    </row>
    <row r="15" spans="1:3" x14ac:dyDescent="0.3">
      <c r="A15" s="5" t="s">
        <v>432</v>
      </c>
      <c r="B15" s="4">
        <v>34</v>
      </c>
      <c r="C15" s="14">
        <v>0.16267942583732056</v>
      </c>
    </row>
    <row r="16" spans="1:3" x14ac:dyDescent="0.3">
      <c r="A16" s="5" t="s">
        <v>477</v>
      </c>
      <c r="B16" s="4">
        <v>209</v>
      </c>
      <c r="C16" s="14">
        <v>1</v>
      </c>
    </row>
    <row r="23" spans="1:3" x14ac:dyDescent="0.3">
      <c r="A23" s="3" t="s">
        <v>476</v>
      </c>
      <c r="B23" t="s">
        <v>480</v>
      </c>
      <c r="C23" t="s">
        <v>481</v>
      </c>
    </row>
    <row r="24" spans="1:3" x14ac:dyDescent="0.3">
      <c r="A24" s="5" t="s">
        <v>77</v>
      </c>
      <c r="B24" s="4">
        <v>32</v>
      </c>
      <c r="C24" s="14">
        <v>0.15311004784688995</v>
      </c>
    </row>
    <row r="25" spans="1:3" x14ac:dyDescent="0.3">
      <c r="A25" s="5" t="s">
        <v>9</v>
      </c>
      <c r="B25" s="4">
        <v>83</v>
      </c>
      <c r="C25" s="14">
        <v>0.39712918660287083</v>
      </c>
    </row>
    <row r="26" spans="1:3" x14ac:dyDescent="0.3">
      <c r="A26" s="5" t="s">
        <v>72</v>
      </c>
      <c r="B26" s="4">
        <v>70</v>
      </c>
      <c r="C26" s="14">
        <v>0.3349282296650718</v>
      </c>
    </row>
    <row r="27" spans="1:3" x14ac:dyDescent="0.3">
      <c r="A27" s="5" t="s">
        <v>43</v>
      </c>
      <c r="B27" s="4">
        <v>22</v>
      </c>
      <c r="C27" s="14">
        <v>0.10526315789473684</v>
      </c>
    </row>
    <row r="28" spans="1:3" x14ac:dyDescent="0.3">
      <c r="A28" s="5" t="s">
        <v>240</v>
      </c>
      <c r="B28" s="4">
        <v>2</v>
      </c>
      <c r="C28" s="14">
        <v>9.5693779904306216E-3</v>
      </c>
    </row>
    <row r="29" spans="1:3" x14ac:dyDescent="0.3">
      <c r="A29" s="5" t="s">
        <v>477</v>
      </c>
      <c r="B29" s="4">
        <v>209</v>
      </c>
      <c r="C29" s="14">
        <v>1</v>
      </c>
    </row>
    <row r="30" spans="1:3" x14ac:dyDescent="0.3">
      <c r="A30" s="5"/>
      <c r="B30" s="4"/>
      <c r="C30" s="6"/>
    </row>
    <row r="31" spans="1:3" x14ac:dyDescent="0.3">
      <c r="A31" s="5"/>
      <c r="B31" s="4"/>
      <c r="C31" s="6"/>
    </row>
    <row r="34" spans="1:4" x14ac:dyDescent="0.3">
      <c r="A34" s="3" t="s">
        <v>476</v>
      </c>
      <c r="B34" t="s">
        <v>482</v>
      </c>
      <c r="C34" t="s">
        <v>668</v>
      </c>
      <c r="D34"/>
    </row>
    <row r="35" spans="1:4" x14ac:dyDescent="0.3">
      <c r="A35" s="5" t="s">
        <v>439</v>
      </c>
      <c r="B35" s="4">
        <v>46</v>
      </c>
      <c r="C35" s="14">
        <v>0.22009569377990432</v>
      </c>
      <c r="D35" s="4"/>
    </row>
    <row r="36" spans="1:4" x14ac:dyDescent="0.3">
      <c r="A36" s="5" t="s">
        <v>437</v>
      </c>
      <c r="B36" s="4">
        <v>147</v>
      </c>
      <c r="C36" s="6">
        <v>0.70334928229665072</v>
      </c>
      <c r="D36" s="4"/>
    </row>
    <row r="37" spans="1:4" x14ac:dyDescent="0.3">
      <c r="A37" s="5" t="s">
        <v>440</v>
      </c>
      <c r="B37" s="4">
        <v>2</v>
      </c>
      <c r="C37" s="6">
        <v>9.5693779904306216E-3</v>
      </c>
      <c r="D37" s="4"/>
    </row>
    <row r="38" spans="1:4" x14ac:dyDescent="0.3">
      <c r="A38" s="5" t="s">
        <v>438</v>
      </c>
      <c r="B38" s="4">
        <v>14</v>
      </c>
      <c r="C38" s="6">
        <v>6.6985645933014357E-2</v>
      </c>
      <c r="D38" s="4"/>
    </row>
    <row r="39" spans="1:4" x14ac:dyDescent="0.3">
      <c r="A39" s="5" t="s">
        <v>477</v>
      </c>
      <c r="B39" s="4">
        <v>209</v>
      </c>
      <c r="C39" s="6">
        <v>1</v>
      </c>
      <c r="D39" s="4"/>
    </row>
    <row r="40" spans="1:4" x14ac:dyDescent="0.3">
      <c r="C40" s="14"/>
      <c r="D40" s="4"/>
    </row>
    <row r="41" spans="1:4" x14ac:dyDescent="0.3">
      <c r="A41" s="5"/>
      <c r="B41" s="4"/>
    </row>
    <row r="42" spans="1:4" x14ac:dyDescent="0.3">
      <c r="A42" s="5"/>
      <c r="B42" s="4"/>
    </row>
    <row r="43" spans="1:4" x14ac:dyDescent="0.3">
      <c r="A43" s="5"/>
      <c r="B43" s="4"/>
    </row>
    <row r="44" spans="1:4" x14ac:dyDescent="0.3">
      <c r="A44" s="5"/>
      <c r="B44" s="4"/>
    </row>
    <row r="46" spans="1:4" x14ac:dyDescent="0.3">
      <c r="A46" s="3" t="s">
        <v>476</v>
      </c>
      <c r="B46" t="s">
        <v>550</v>
      </c>
      <c r="C46" t="s">
        <v>551</v>
      </c>
    </row>
    <row r="47" spans="1:4" x14ac:dyDescent="0.3">
      <c r="A47" s="5" t="s">
        <v>925</v>
      </c>
      <c r="B47" s="4">
        <v>70</v>
      </c>
      <c r="C47" s="6">
        <v>0.3349282296650718</v>
      </c>
    </row>
    <row r="48" spans="1:4" x14ac:dyDescent="0.3">
      <c r="A48" s="5" t="s">
        <v>926</v>
      </c>
      <c r="B48" s="4">
        <v>28</v>
      </c>
      <c r="C48" s="6">
        <v>0.13397129186602871</v>
      </c>
    </row>
    <row r="49" spans="1:3" x14ac:dyDescent="0.3">
      <c r="A49" s="5" t="s">
        <v>924</v>
      </c>
      <c r="B49" s="4">
        <v>64</v>
      </c>
      <c r="C49" s="6">
        <v>0.30622009569377989</v>
      </c>
    </row>
    <row r="50" spans="1:3" x14ac:dyDescent="0.3">
      <c r="A50" s="5" t="s">
        <v>928</v>
      </c>
      <c r="B50" s="4">
        <v>43</v>
      </c>
      <c r="C50" s="6">
        <v>0.20574162679425836</v>
      </c>
    </row>
    <row r="51" spans="1:3" x14ac:dyDescent="0.3">
      <c r="A51" s="5" t="s">
        <v>927</v>
      </c>
      <c r="B51" s="4">
        <v>4</v>
      </c>
      <c r="C51" s="6">
        <v>1.9138755980861243E-2</v>
      </c>
    </row>
    <row r="52" spans="1:3" x14ac:dyDescent="0.3">
      <c r="A52" s="5" t="s">
        <v>477</v>
      </c>
      <c r="B52" s="4">
        <v>209</v>
      </c>
      <c r="C52" s="6">
        <v>1</v>
      </c>
    </row>
    <row r="59" spans="1:3" x14ac:dyDescent="0.3">
      <c r="A59" s="3" t="s">
        <v>476</v>
      </c>
      <c r="B59" t="s">
        <v>552</v>
      </c>
      <c r="C59" t="s">
        <v>553</v>
      </c>
    </row>
    <row r="60" spans="1:3" x14ac:dyDescent="0.3">
      <c r="A60" s="5" t="s">
        <v>455</v>
      </c>
      <c r="B60" s="4">
        <v>6</v>
      </c>
      <c r="C60" s="14">
        <v>2.8708133971291867E-2</v>
      </c>
    </row>
    <row r="61" spans="1:3" x14ac:dyDescent="0.3">
      <c r="A61" s="5" t="s">
        <v>456</v>
      </c>
      <c r="B61" s="4">
        <v>6</v>
      </c>
      <c r="C61" s="6">
        <v>2.8708133971291867E-2</v>
      </c>
    </row>
    <row r="62" spans="1:3" x14ac:dyDescent="0.3">
      <c r="A62" s="5" t="s">
        <v>450</v>
      </c>
      <c r="B62" s="4">
        <v>30</v>
      </c>
      <c r="C62" s="6">
        <v>0.14354066985645933</v>
      </c>
    </row>
    <row r="63" spans="1:3" x14ac:dyDescent="0.3">
      <c r="A63" s="5" t="s">
        <v>447</v>
      </c>
      <c r="B63" s="4">
        <v>11</v>
      </c>
      <c r="C63" s="6">
        <v>5.2631578947368418E-2</v>
      </c>
    </row>
    <row r="64" spans="1:3" x14ac:dyDescent="0.3">
      <c r="A64" s="5" t="s">
        <v>458</v>
      </c>
      <c r="B64" s="4">
        <v>2</v>
      </c>
      <c r="C64" s="6">
        <v>9.5693779904306216E-3</v>
      </c>
    </row>
    <row r="65" spans="1:5" x14ac:dyDescent="0.3">
      <c r="A65" s="5" t="s">
        <v>453</v>
      </c>
      <c r="B65" s="4">
        <v>7</v>
      </c>
      <c r="C65" s="6">
        <v>3.3492822966507178E-2</v>
      </c>
    </row>
    <row r="66" spans="1:5" x14ac:dyDescent="0.3">
      <c r="A66" s="5" t="s">
        <v>452</v>
      </c>
      <c r="B66" s="4">
        <v>6</v>
      </c>
      <c r="C66" s="6">
        <v>2.8708133971291867E-2</v>
      </c>
    </row>
    <row r="67" spans="1:5" x14ac:dyDescent="0.3">
      <c r="A67" s="5" t="s">
        <v>448</v>
      </c>
      <c r="B67" s="4">
        <v>9</v>
      </c>
      <c r="C67" s="6">
        <v>4.3062200956937802E-2</v>
      </c>
    </row>
    <row r="68" spans="1:5" x14ac:dyDescent="0.3">
      <c r="A68" s="5" t="s">
        <v>454</v>
      </c>
      <c r="B68" s="4">
        <v>15</v>
      </c>
      <c r="C68" s="6">
        <v>7.1770334928229665E-2</v>
      </c>
    </row>
    <row r="69" spans="1:5" x14ac:dyDescent="0.3">
      <c r="A69" s="5" t="s">
        <v>446</v>
      </c>
      <c r="B69" s="4">
        <v>73</v>
      </c>
      <c r="C69" s="6">
        <v>0.34928229665071769</v>
      </c>
    </row>
    <row r="70" spans="1:5" x14ac:dyDescent="0.3">
      <c r="A70" s="5" t="s">
        <v>451</v>
      </c>
      <c r="B70" s="4">
        <v>1</v>
      </c>
      <c r="C70" s="6">
        <v>4.7846889952153108E-3</v>
      </c>
    </row>
    <row r="71" spans="1:5" x14ac:dyDescent="0.3">
      <c r="A71" s="5" t="s">
        <v>457</v>
      </c>
      <c r="B71" s="4">
        <v>1</v>
      </c>
      <c r="C71" s="14">
        <v>4.7846889952153108E-3</v>
      </c>
    </row>
    <row r="72" spans="1:5" x14ac:dyDescent="0.3">
      <c r="A72" s="5" t="s">
        <v>449</v>
      </c>
      <c r="B72" s="4">
        <v>42</v>
      </c>
      <c r="C72" s="6">
        <v>0.20095693779904306</v>
      </c>
    </row>
    <row r="73" spans="1:5" x14ac:dyDescent="0.3">
      <c r="A73" s="5" t="s">
        <v>477</v>
      </c>
      <c r="B73" s="4">
        <v>209</v>
      </c>
      <c r="C73" s="6">
        <v>1</v>
      </c>
    </row>
    <row r="75" spans="1:5" x14ac:dyDescent="0.3">
      <c r="A75" s="5"/>
      <c r="B75" s="4"/>
      <c r="C75" s="14"/>
    </row>
    <row r="76" spans="1:5" x14ac:dyDescent="0.3">
      <c r="A76" s="5"/>
      <c r="B76" s="4"/>
      <c r="C76" s="14"/>
    </row>
    <row r="77" spans="1:5" x14ac:dyDescent="0.3">
      <c r="A77" s="5"/>
      <c r="B77" s="4"/>
      <c r="C77" s="14"/>
      <c r="D77"/>
    </row>
    <row r="78" spans="1:5" x14ac:dyDescent="0.3">
      <c r="A78" s="3" t="s">
        <v>476</v>
      </c>
      <c r="B78" t="s">
        <v>556</v>
      </c>
      <c r="C78" s="10" t="s">
        <v>476</v>
      </c>
      <c r="D78" s="10" t="s">
        <v>556</v>
      </c>
      <c r="E78" s="10" t="s">
        <v>669</v>
      </c>
    </row>
    <row r="79" spans="1:5" x14ac:dyDescent="0.3">
      <c r="A79" s="5" t="s">
        <v>468</v>
      </c>
      <c r="B79" s="4">
        <v>68</v>
      </c>
      <c r="C79" s="11" t="s">
        <v>670</v>
      </c>
      <c r="D79" s="12">
        <f>GETPIVOTDATA("Turnos",$A$78,"Turnos","Matutino")+GETPIVOTDATA("Turnos",$A$78,"Turnos","Noturno")+GETPIVOTDATA("Turnos",$A$78,"Turnos","Vespertino")</f>
        <v>147</v>
      </c>
      <c r="E79" s="13">
        <f>D79/D$82</f>
        <v>0.70334928229665072</v>
      </c>
    </row>
    <row r="80" spans="1:5" x14ac:dyDescent="0.3">
      <c r="A80" s="5" t="s">
        <v>470</v>
      </c>
      <c r="B80" s="4">
        <v>2</v>
      </c>
      <c r="C80" s="11" t="s">
        <v>672</v>
      </c>
      <c r="D80" s="12">
        <f>GETPIVOTDATA("Turnos",$A$78,"Turnos","Matutino;Noturno")+GETPIVOTDATA("Turnos",$A$78,"Turnos","Matutino;Vespertino")</f>
        <v>60</v>
      </c>
      <c r="E80" s="13">
        <f>D80/D$82</f>
        <v>0.28708133971291866</v>
      </c>
    </row>
    <row r="81" spans="1:5" x14ac:dyDescent="0.3">
      <c r="A81" s="5" t="s">
        <v>469</v>
      </c>
      <c r="B81" s="4">
        <v>58</v>
      </c>
      <c r="C81" s="11" t="s">
        <v>671</v>
      </c>
      <c r="D81" s="12">
        <f>GETPIVOTDATA("Turnos",$A$78,"Turnos","Matutino;Vespertino;Noturno")</f>
        <v>2</v>
      </c>
      <c r="E81" s="13">
        <f>D81/D$82</f>
        <v>9.5693779904306216E-3</v>
      </c>
    </row>
    <row r="82" spans="1:5" x14ac:dyDescent="0.3">
      <c r="A82" s="5" t="s">
        <v>472</v>
      </c>
      <c r="B82" s="4">
        <v>2</v>
      </c>
      <c r="C82" s="11" t="s">
        <v>477</v>
      </c>
      <c r="D82" s="12">
        <f>SUM(D79:D81)</f>
        <v>209</v>
      </c>
      <c r="E82" s="13">
        <f>D82/D$82</f>
        <v>1</v>
      </c>
    </row>
    <row r="83" spans="1:5" x14ac:dyDescent="0.3">
      <c r="A83" s="5" t="s">
        <v>471</v>
      </c>
      <c r="B83" s="4">
        <v>5</v>
      </c>
    </row>
    <row r="84" spans="1:5" x14ac:dyDescent="0.3">
      <c r="A84" s="5" t="s">
        <v>467</v>
      </c>
      <c r="B84" s="4">
        <v>74</v>
      </c>
    </row>
    <row r="85" spans="1:5" x14ac:dyDescent="0.3">
      <c r="A85" s="5" t="s">
        <v>477</v>
      </c>
      <c r="B85" s="4">
        <v>209</v>
      </c>
    </row>
    <row r="90" spans="1:5" x14ac:dyDescent="0.3">
      <c r="A90" s="3" t="s">
        <v>476</v>
      </c>
      <c r="B90" t="s">
        <v>557</v>
      </c>
      <c r="C90" t="s">
        <v>674</v>
      </c>
    </row>
    <row r="91" spans="1:5" x14ac:dyDescent="0.3">
      <c r="A91" s="5" t="s">
        <v>474</v>
      </c>
      <c r="B91" s="4">
        <v>11</v>
      </c>
      <c r="C91" s="14">
        <v>5.2631578947368418E-2</v>
      </c>
    </row>
    <row r="92" spans="1:5" x14ac:dyDescent="0.3">
      <c r="A92" s="5" t="s">
        <v>473</v>
      </c>
      <c r="B92" s="4">
        <v>193</v>
      </c>
      <c r="C92" s="6">
        <v>0.92344497607655507</v>
      </c>
    </row>
    <row r="93" spans="1:5" x14ac:dyDescent="0.3">
      <c r="A93" s="5" t="s">
        <v>475</v>
      </c>
      <c r="B93" s="4">
        <v>4</v>
      </c>
      <c r="C93" s="6">
        <v>1.9138755980861243E-2</v>
      </c>
    </row>
    <row r="94" spans="1:5" x14ac:dyDescent="0.3">
      <c r="A94" s="5" t="s">
        <v>673</v>
      </c>
      <c r="B94" s="4">
        <v>1</v>
      </c>
      <c r="C94" s="6">
        <v>4.7846889952153108E-3</v>
      </c>
    </row>
    <row r="95" spans="1:5" x14ac:dyDescent="0.3">
      <c r="A95" s="5" t="s">
        <v>477</v>
      </c>
      <c r="B95" s="4">
        <v>209</v>
      </c>
      <c r="C95" s="6">
        <v>1</v>
      </c>
    </row>
    <row r="96" spans="1:5" x14ac:dyDescent="0.3">
      <c r="C96" s="14"/>
    </row>
    <row r="97" spans="1:3" x14ac:dyDescent="0.3">
      <c r="C97" s="14"/>
    </row>
    <row r="98" spans="1:3" x14ac:dyDescent="0.3">
      <c r="A98" s="3" t="s">
        <v>476</v>
      </c>
      <c r="B98" t="s">
        <v>561</v>
      </c>
      <c r="C98" t="s">
        <v>562</v>
      </c>
    </row>
    <row r="99" spans="1:3" x14ac:dyDescent="0.3">
      <c r="A99" s="5">
        <v>1</v>
      </c>
      <c r="B99" s="4">
        <v>6</v>
      </c>
      <c r="C99" s="14">
        <v>2.8708133971291867E-2</v>
      </c>
    </row>
    <row r="100" spans="1:3" x14ac:dyDescent="0.3">
      <c r="A100" s="5">
        <v>2</v>
      </c>
      <c r="B100" s="4">
        <v>14</v>
      </c>
      <c r="C100" s="6">
        <v>6.6985645933014357E-2</v>
      </c>
    </row>
    <row r="101" spans="1:3" x14ac:dyDescent="0.3">
      <c r="A101" s="5">
        <v>3</v>
      </c>
      <c r="B101" s="4">
        <v>88</v>
      </c>
      <c r="C101" s="6">
        <v>0.42105263157894735</v>
      </c>
    </row>
    <row r="102" spans="1:3" x14ac:dyDescent="0.3">
      <c r="A102" s="5">
        <v>4</v>
      </c>
      <c r="B102" s="4">
        <v>76</v>
      </c>
      <c r="C102" s="6">
        <v>0.36363636363636365</v>
      </c>
    </row>
    <row r="103" spans="1:3" x14ac:dyDescent="0.3">
      <c r="A103" s="5">
        <v>5</v>
      </c>
      <c r="B103" s="4">
        <v>23</v>
      </c>
      <c r="C103" s="6">
        <v>0.11004784688995216</v>
      </c>
    </row>
    <row r="104" spans="1:3" x14ac:dyDescent="0.3">
      <c r="A104" s="5" t="s">
        <v>484</v>
      </c>
      <c r="B104" s="4">
        <v>2</v>
      </c>
      <c r="C104" s="6">
        <v>9.5693779904306216E-3</v>
      </c>
    </row>
    <row r="105" spans="1:3" x14ac:dyDescent="0.3">
      <c r="A105" s="5" t="s">
        <v>477</v>
      </c>
      <c r="B105" s="4">
        <v>209</v>
      </c>
      <c r="C105" s="6">
        <v>1</v>
      </c>
    </row>
    <row r="108" spans="1:3" x14ac:dyDescent="0.3">
      <c r="A108" s="3" t="s">
        <v>476</v>
      </c>
      <c r="B108" t="s">
        <v>563</v>
      </c>
      <c r="C108" t="s">
        <v>564</v>
      </c>
    </row>
    <row r="109" spans="1:3" x14ac:dyDescent="0.3">
      <c r="A109" s="5" t="s">
        <v>29</v>
      </c>
      <c r="B109" s="4">
        <v>3</v>
      </c>
      <c r="C109" s="14">
        <v>1.4354066985645933E-2</v>
      </c>
    </row>
    <row r="110" spans="1:3" x14ac:dyDescent="0.3">
      <c r="A110" s="5" t="s">
        <v>12</v>
      </c>
      <c r="B110" s="4">
        <v>59</v>
      </c>
      <c r="C110" s="6">
        <v>0.28229665071770332</v>
      </c>
    </row>
    <row r="111" spans="1:3" x14ac:dyDescent="0.3">
      <c r="A111" s="5" t="s">
        <v>39</v>
      </c>
      <c r="B111" s="4">
        <v>11</v>
      </c>
      <c r="C111" s="6">
        <v>5.2631578947368418E-2</v>
      </c>
    </row>
    <row r="112" spans="1:3" x14ac:dyDescent="0.3">
      <c r="A112" s="5" t="s">
        <v>13</v>
      </c>
      <c r="B112" s="4">
        <v>100</v>
      </c>
      <c r="C112" s="6">
        <v>0.4784688995215311</v>
      </c>
    </row>
    <row r="113" spans="1:3" x14ac:dyDescent="0.3">
      <c r="A113" s="5" t="s">
        <v>44</v>
      </c>
      <c r="B113" s="4">
        <v>35</v>
      </c>
      <c r="C113" s="6">
        <v>0.1674641148325359</v>
      </c>
    </row>
    <row r="114" spans="1:3" x14ac:dyDescent="0.3">
      <c r="A114" s="5" t="s">
        <v>484</v>
      </c>
      <c r="B114" s="4">
        <v>1</v>
      </c>
      <c r="C114" s="6">
        <v>4.7846889952153108E-3</v>
      </c>
    </row>
    <row r="115" spans="1:3" x14ac:dyDescent="0.3">
      <c r="A115" s="5" t="s">
        <v>477</v>
      </c>
      <c r="B115" s="4">
        <v>209</v>
      </c>
      <c r="C115" s="6">
        <v>1</v>
      </c>
    </row>
    <row r="120" spans="1:3" x14ac:dyDescent="0.3">
      <c r="A120" s="3" t="s">
        <v>476</v>
      </c>
      <c r="B120" t="s">
        <v>565</v>
      </c>
      <c r="C120" t="s">
        <v>566</v>
      </c>
    </row>
    <row r="121" spans="1:3" x14ac:dyDescent="0.3">
      <c r="A121" s="5" t="s">
        <v>29</v>
      </c>
      <c r="B121" s="4">
        <v>2</v>
      </c>
      <c r="C121" s="14">
        <v>9.5693779904306216E-3</v>
      </c>
    </row>
    <row r="122" spans="1:3" x14ac:dyDescent="0.3">
      <c r="A122" s="5" t="s">
        <v>12</v>
      </c>
      <c r="B122" s="4">
        <v>51</v>
      </c>
      <c r="C122" s="6">
        <v>0.24401913875598086</v>
      </c>
    </row>
    <row r="123" spans="1:3" x14ac:dyDescent="0.3">
      <c r="A123" s="5" t="s">
        <v>39</v>
      </c>
      <c r="B123" s="4">
        <v>21</v>
      </c>
      <c r="C123" s="6">
        <v>0.10047846889952153</v>
      </c>
    </row>
    <row r="124" spans="1:3" x14ac:dyDescent="0.3">
      <c r="A124" s="5" t="s">
        <v>13</v>
      </c>
      <c r="B124" s="4">
        <v>103</v>
      </c>
      <c r="C124" s="6">
        <v>0.49282296650717705</v>
      </c>
    </row>
    <row r="125" spans="1:3" x14ac:dyDescent="0.3">
      <c r="A125" s="5" t="s">
        <v>44</v>
      </c>
      <c r="B125" s="4">
        <v>31</v>
      </c>
      <c r="C125" s="6">
        <v>0.14832535885167464</v>
      </c>
    </row>
    <row r="126" spans="1:3" x14ac:dyDescent="0.3">
      <c r="A126" s="5" t="s">
        <v>484</v>
      </c>
      <c r="B126" s="4">
        <v>1</v>
      </c>
      <c r="C126" s="6">
        <v>4.7846889952153108E-3</v>
      </c>
    </row>
    <row r="127" spans="1:3" x14ac:dyDescent="0.3">
      <c r="A127" s="5" t="s">
        <v>477</v>
      </c>
      <c r="B127" s="4">
        <v>209</v>
      </c>
      <c r="C127" s="6">
        <v>1</v>
      </c>
    </row>
    <row r="131" spans="1:3" x14ac:dyDescent="0.3">
      <c r="A131" s="3" t="s">
        <v>476</v>
      </c>
      <c r="B131" t="s">
        <v>567</v>
      </c>
      <c r="C131" t="s">
        <v>568</v>
      </c>
    </row>
    <row r="132" spans="1:3" x14ac:dyDescent="0.3">
      <c r="A132" s="5" t="s">
        <v>29</v>
      </c>
      <c r="B132" s="4">
        <v>9</v>
      </c>
      <c r="C132" s="14">
        <v>4.3062200956937802E-2</v>
      </c>
    </row>
    <row r="133" spans="1:3" x14ac:dyDescent="0.3">
      <c r="A133" s="5" t="s">
        <v>12</v>
      </c>
      <c r="B133" s="4">
        <v>45</v>
      </c>
      <c r="C133" s="6">
        <v>0.21531100478468901</v>
      </c>
    </row>
    <row r="134" spans="1:3" x14ac:dyDescent="0.3">
      <c r="A134" s="5" t="s">
        <v>39</v>
      </c>
      <c r="B134" s="4">
        <v>17</v>
      </c>
      <c r="C134" s="6">
        <v>8.1339712918660281E-2</v>
      </c>
    </row>
    <row r="135" spans="1:3" x14ac:dyDescent="0.3">
      <c r="A135" s="5" t="s">
        <v>13</v>
      </c>
      <c r="B135" s="4">
        <v>104</v>
      </c>
      <c r="C135" s="6">
        <v>0.49760765550239233</v>
      </c>
    </row>
    <row r="136" spans="1:3" x14ac:dyDescent="0.3">
      <c r="A136" s="5" t="s">
        <v>44</v>
      </c>
      <c r="B136" s="4">
        <v>33</v>
      </c>
      <c r="C136" s="6">
        <v>0.15789473684210525</v>
      </c>
    </row>
    <row r="137" spans="1:3" x14ac:dyDescent="0.3">
      <c r="A137" s="5" t="s">
        <v>484</v>
      </c>
      <c r="B137" s="4">
        <v>1</v>
      </c>
      <c r="C137" s="6">
        <v>4.7846889952153108E-3</v>
      </c>
    </row>
    <row r="138" spans="1:3" x14ac:dyDescent="0.3">
      <c r="A138" s="5" t="s">
        <v>477</v>
      </c>
      <c r="B138" s="4">
        <v>209</v>
      </c>
      <c r="C138" s="6">
        <v>1</v>
      </c>
    </row>
    <row r="142" spans="1:3" x14ac:dyDescent="0.3">
      <c r="A142" s="3" t="s">
        <v>476</v>
      </c>
      <c r="B142" t="s">
        <v>569</v>
      </c>
      <c r="C142" s="14" t="s">
        <v>570</v>
      </c>
    </row>
    <row r="143" spans="1:3" x14ac:dyDescent="0.3">
      <c r="A143" s="5" t="s">
        <v>29</v>
      </c>
      <c r="B143" s="4">
        <v>22</v>
      </c>
      <c r="C143" s="6">
        <v>0.10526315789473684</v>
      </c>
    </row>
    <row r="144" spans="1:3" x14ac:dyDescent="0.3">
      <c r="A144" s="5" t="s">
        <v>12</v>
      </c>
      <c r="B144" s="4">
        <v>62</v>
      </c>
      <c r="C144" s="6">
        <v>0.29665071770334928</v>
      </c>
    </row>
    <row r="145" spans="1:3" x14ac:dyDescent="0.3">
      <c r="A145" s="5" t="s">
        <v>39</v>
      </c>
      <c r="B145" s="4">
        <v>33</v>
      </c>
      <c r="C145" s="6">
        <v>0.15789473684210525</v>
      </c>
    </row>
    <row r="146" spans="1:3" x14ac:dyDescent="0.3">
      <c r="A146" s="5" t="s">
        <v>13</v>
      </c>
      <c r="B146" s="4">
        <v>73</v>
      </c>
      <c r="C146" s="6">
        <v>0.34928229665071769</v>
      </c>
    </row>
    <row r="147" spans="1:3" x14ac:dyDescent="0.3">
      <c r="A147" s="5" t="s">
        <v>44</v>
      </c>
      <c r="B147" s="4">
        <v>16</v>
      </c>
      <c r="C147" s="6">
        <v>7.6555023923444973E-2</v>
      </c>
    </row>
    <row r="148" spans="1:3" x14ac:dyDescent="0.3">
      <c r="A148" s="5" t="s">
        <v>484</v>
      </c>
      <c r="B148" s="4">
        <v>3</v>
      </c>
      <c r="C148" s="6">
        <v>1.4354066985645933E-2</v>
      </c>
    </row>
    <row r="149" spans="1:3" x14ac:dyDescent="0.3">
      <c r="A149" s="5" t="s">
        <v>477</v>
      </c>
      <c r="B149" s="4">
        <v>209</v>
      </c>
      <c r="C149" s="14">
        <v>1</v>
      </c>
    </row>
    <row r="150" spans="1:3" x14ac:dyDescent="0.3">
      <c r="C150" s="14"/>
    </row>
    <row r="151" spans="1:3" x14ac:dyDescent="0.3">
      <c r="C151" s="14"/>
    </row>
    <row r="152" spans="1:3" x14ac:dyDescent="0.3">
      <c r="A152" s="3" t="s">
        <v>476</v>
      </c>
      <c r="B152" t="s">
        <v>571</v>
      </c>
      <c r="C152" t="s">
        <v>572</v>
      </c>
    </row>
    <row r="153" spans="1:3" x14ac:dyDescent="0.3">
      <c r="A153" s="5" t="s">
        <v>29</v>
      </c>
      <c r="B153" s="4">
        <v>66</v>
      </c>
      <c r="C153" s="6">
        <v>0.31578947368421051</v>
      </c>
    </row>
    <row r="154" spans="1:3" x14ac:dyDescent="0.3">
      <c r="A154" s="5" t="s">
        <v>12</v>
      </c>
      <c r="B154" s="4">
        <v>81</v>
      </c>
      <c r="C154" s="6">
        <v>0.38755980861244022</v>
      </c>
    </row>
    <row r="155" spans="1:3" x14ac:dyDescent="0.3">
      <c r="A155" s="5" t="s">
        <v>39</v>
      </c>
      <c r="B155" s="4">
        <v>22</v>
      </c>
      <c r="C155" s="6">
        <v>0.10526315789473684</v>
      </c>
    </row>
    <row r="156" spans="1:3" x14ac:dyDescent="0.3">
      <c r="A156" s="5" t="s">
        <v>13</v>
      </c>
      <c r="B156" s="4">
        <v>34</v>
      </c>
      <c r="C156" s="14">
        <v>0.16267942583732056</v>
      </c>
    </row>
    <row r="157" spans="1:3" x14ac:dyDescent="0.3">
      <c r="A157" s="5" t="s">
        <v>44</v>
      </c>
      <c r="B157" s="4">
        <v>5</v>
      </c>
      <c r="C157" s="6">
        <v>2.3923444976076555E-2</v>
      </c>
    </row>
    <row r="158" spans="1:3" x14ac:dyDescent="0.3">
      <c r="A158" s="5" t="s">
        <v>484</v>
      </c>
      <c r="B158" s="4">
        <v>1</v>
      </c>
      <c r="C158" s="6">
        <v>4.7846889952153108E-3</v>
      </c>
    </row>
    <row r="159" spans="1:3" x14ac:dyDescent="0.3">
      <c r="A159" s="5" t="s">
        <v>477</v>
      </c>
      <c r="B159" s="4">
        <v>209</v>
      </c>
      <c r="C159" s="14">
        <v>1</v>
      </c>
    </row>
    <row r="162" spans="1:3" x14ac:dyDescent="0.3">
      <c r="A162" s="3" t="s">
        <v>476</v>
      </c>
      <c r="B162" t="s">
        <v>573</v>
      </c>
      <c r="C162" t="s">
        <v>574</v>
      </c>
    </row>
    <row r="163" spans="1:3" x14ac:dyDescent="0.3">
      <c r="A163" s="5" t="s">
        <v>29</v>
      </c>
      <c r="B163" s="4">
        <v>83</v>
      </c>
      <c r="C163" s="14">
        <v>0.39712918660287083</v>
      </c>
    </row>
    <row r="164" spans="1:3" x14ac:dyDescent="0.3">
      <c r="A164" s="5" t="s">
        <v>12</v>
      </c>
      <c r="B164" s="4">
        <v>70</v>
      </c>
      <c r="C164" s="6">
        <v>0.3349282296650718</v>
      </c>
    </row>
    <row r="165" spans="1:3" x14ac:dyDescent="0.3">
      <c r="A165" s="5" t="s">
        <v>39</v>
      </c>
      <c r="B165" s="4">
        <v>30</v>
      </c>
      <c r="C165" s="6">
        <v>0.14354066985645933</v>
      </c>
    </row>
    <row r="166" spans="1:3" x14ac:dyDescent="0.3">
      <c r="A166" s="5" t="s">
        <v>13</v>
      </c>
      <c r="B166" s="4">
        <v>21</v>
      </c>
      <c r="C166" s="6">
        <v>0.10047846889952153</v>
      </c>
    </row>
    <row r="167" spans="1:3" x14ac:dyDescent="0.3">
      <c r="A167" s="5" t="s">
        <v>44</v>
      </c>
      <c r="B167" s="4">
        <v>4</v>
      </c>
      <c r="C167" s="6">
        <v>1.9138755980861243E-2</v>
      </c>
    </row>
    <row r="168" spans="1:3" x14ac:dyDescent="0.3">
      <c r="A168" s="5" t="s">
        <v>484</v>
      </c>
      <c r="B168" s="4">
        <v>1</v>
      </c>
      <c r="C168" s="6">
        <v>4.7846889952153108E-3</v>
      </c>
    </row>
    <row r="169" spans="1:3" x14ac:dyDescent="0.3">
      <c r="A169" s="5" t="s">
        <v>477</v>
      </c>
      <c r="B169" s="4">
        <v>209</v>
      </c>
      <c r="C169" s="6">
        <v>1</v>
      </c>
    </row>
    <row r="173" spans="1:3" x14ac:dyDescent="0.3">
      <c r="A173" s="3" t="s">
        <v>476</v>
      </c>
      <c r="B173" t="s">
        <v>575</v>
      </c>
      <c r="C173" t="s">
        <v>576</v>
      </c>
    </row>
    <row r="174" spans="1:3" x14ac:dyDescent="0.3">
      <c r="A174" s="5" t="s">
        <v>29</v>
      </c>
      <c r="B174" s="4">
        <v>23</v>
      </c>
      <c r="C174" s="14">
        <v>0.11004784688995216</v>
      </c>
    </row>
    <row r="175" spans="1:3" x14ac:dyDescent="0.3">
      <c r="A175" s="5" t="s">
        <v>12</v>
      </c>
      <c r="B175" s="4">
        <v>67</v>
      </c>
      <c r="C175" s="6">
        <v>0.32057416267942584</v>
      </c>
    </row>
    <row r="176" spans="1:3" x14ac:dyDescent="0.3">
      <c r="A176" s="5" t="s">
        <v>39</v>
      </c>
      <c r="B176" s="4">
        <v>26</v>
      </c>
      <c r="C176" s="6">
        <v>0.12440191387559808</v>
      </c>
    </row>
    <row r="177" spans="1:3" x14ac:dyDescent="0.3">
      <c r="A177" s="5" t="s">
        <v>13</v>
      </c>
      <c r="B177" s="4">
        <v>65</v>
      </c>
      <c r="C177" s="6">
        <v>0.31100478468899523</v>
      </c>
    </row>
    <row r="178" spans="1:3" x14ac:dyDescent="0.3">
      <c r="A178" s="5" t="s">
        <v>44</v>
      </c>
      <c r="B178" s="4">
        <v>27</v>
      </c>
      <c r="C178" s="6">
        <v>0.12918660287081341</v>
      </c>
    </row>
    <row r="179" spans="1:3" x14ac:dyDescent="0.3">
      <c r="A179" s="5" t="s">
        <v>484</v>
      </c>
      <c r="B179" s="4">
        <v>1</v>
      </c>
      <c r="C179" s="6">
        <v>4.7846889952153108E-3</v>
      </c>
    </row>
    <row r="180" spans="1:3" x14ac:dyDescent="0.3">
      <c r="A180" s="5" t="s">
        <v>477</v>
      </c>
      <c r="B180" s="4">
        <v>209</v>
      </c>
      <c r="C180" s="6">
        <v>1</v>
      </c>
    </row>
    <row r="184" spans="1:3" x14ac:dyDescent="0.3">
      <c r="A184" s="3" t="s">
        <v>476</v>
      </c>
      <c r="B184" t="s">
        <v>577</v>
      </c>
      <c r="C184" t="s">
        <v>578</v>
      </c>
    </row>
    <row r="185" spans="1:3" x14ac:dyDescent="0.3">
      <c r="A185" s="5" t="s">
        <v>29</v>
      </c>
      <c r="B185" s="4">
        <v>32</v>
      </c>
      <c r="C185" s="14">
        <v>0.15311004784688995</v>
      </c>
    </row>
    <row r="186" spans="1:3" x14ac:dyDescent="0.3">
      <c r="A186" s="5" t="s">
        <v>12</v>
      </c>
      <c r="B186" s="4">
        <v>66</v>
      </c>
      <c r="C186" s="6">
        <v>0.31578947368421051</v>
      </c>
    </row>
    <row r="187" spans="1:3" x14ac:dyDescent="0.3">
      <c r="A187" s="5" t="s">
        <v>39</v>
      </c>
      <c r="B187" s="4">
        <v>43</v>
      </c>
      <c r="C187" s="6">
        <v>0.20574162679425836</v>
      </c>
    </row>
    <row r="188" spans="1:3" x14ac:dyDescent="0.3">
      <c r="A188" s="5" t="s">
        <v>13</v>
      </c>
      <c r="B188" s="4">
        <v>51</v>
      </c>
      <c r="C188" s="6">
        <v>0.24401913875598086</v>
      </c>
    </row>
    <row r="189" spans="1:3" x14ac:dyDescent="0.3">
      <c r="A189" s="5" t="s">
        <v>44</v>
      </c>
      <c r="B189" s="4">
        <v>15</v>
      </c>
      <c r="C189" s="6">
        <v>7.1770334928229665E-2</v>
      </c>
    </row>
    <row r="190" spans="1:3" x14ac:dyDescent="0.3">
      <c r="A190" s="5" t="s">
        <v>484</v>
      </c>
      <c r="B190" s="4">
        <v>2</v>
      </c>
      <c r="C190" s="6">
        <v>9.5693779904306216E-3</v>
      </c>
    </row>
    <row r="191" spans="1:3" x14ac:dyDescent="0.3">
      <c r="A191" s="5" t="s">
        <v>477</v>
      </c>
      <c r="B191" s="4">
        <v>209</v>
      </c>
      <c r="C191" s="6">
        <v>1</v>
      </c>
    </row>
    <row r="195" spans="1:4" x14ac:dyDescent="0.3">
      <c r="A195" s="3" t="s">
        <v>476</v>
      </c>
      <c r="B195" t="s">
        <v>579</v>
      </c>
      <c r="C195" t="s">
        <v>580</v>
      </c>
    </row>
    <row r="196" spans="1:4" x14ac:dyDescent="0.3">
      <c r="A196" s="5" t="s">
        <v>29</v>
      </c>
      <c r="B196" s="4">
        <v>22</v>
      </c>
      <c r="C196" s="14">
        <v>0.10526315789473684</v>
      </c>
    </row>
    <row r="197" spans="1:4" x14ac:dyDescent="0.3">
      <c r="A197" s="5" t="s">
        <v>12</v>
      </c>
      <c r="B197" s="4">
        <v>62</v>
      </c>
      <c r="C197" s="6">
        <v>0.29665071770334928</v>
      </c>
    </row>
    <row r="198" spans="1:4" x14ac:dyDescent="0.3">
      <c r="A198" s="5" t="s">
        <v>39</v>
      </c>
      <c r="B198" s="4">
        <v>35</v>
      </c>
      <c r="C198" s="6">
        <v>0.1674641148325359</v>
      </c>
    </row>
    <row r="199" spans="1:4" x14ac:dyDescent="0.3">
      <c r="A199" s="5" t="s">
        <v>13</v>
      </c>
      <c r="B199" s="4">
        <v>63</v>
      </c>
      <c r="C199" s="6">
        <v>0.30143540669856461</v>
      </c>
    </row>
    <row r="200" spans="1:4" x14ac:dyDescent="0.3">
      <c r="A200" s="5" t="s">
        <v>44</v>
      </c>
      <c r="B200" s="4">
        <v>25</v>
      </c>
      <c r="C200" s="6">
        <v>0.11961722488038277</v>
      </c>
    </row>
    <row r="201" spans="1:4" x14ac:dyDescent="0.3">
      <c r="A201" s="5" t="s">
        <v>484</v>
      </c>
      <c r="B201" s="4">
        <v>2</v>
      </c>
      <c r="C201" s="6">
        <v>9.5693779904306216E-3</v>
      </c>
    </row>
    <row r="202" spans="1:4" x14ac:dyDescent="0.3">
      <c r="A202" s="5" t="s">
        <v>477</v>
      </c>
      <c r="B202" s="4">
        <v>209</v>
      </c>
      <c r="C202" s="6">
        <v>1</v>
      </c>
    </row>
    <row r="206" spans="1:4" x14ac:dyDescent="0.3">
      <c r="D206"/>
    </row>
    <row r="207" spans="1:4" x14ac:dyDescent="0.3">
      <c r="A207" s="5"/>
      <c r="B207" s="4"/>
      <c r="C207" s="6"/>
      <c r="D207"/>
    </row>
    <row r="208" spans="1:4" x14ac:dyDescent="0.3">
      <c r="A208" s="5"/>
      <c r="B208" s="4"/>
      <c r="C208" s="6"/>
      <c r="D208"/>
    </row>
    <row r="209" spans="1:4" x14ac:dyDescent="0.3">
      <c r="A209" s="5"/>
      <c r="B209" s="4"/>
      <c r="C209" s="6"/>
      <c r="D209"/>
    </row>
    <row r="210" spans="1:4" x14ac:dyDescent="0.3">
      <c r="A210" s="5"/>
      <c r="B210" s="4"/>
      <c r="C210" s="6"/>
      <c r="D210"/>
    </row>
    <row r="211" spans="1:4" x14ac:dyDescent="0.3">
      <c r="A211" s="5"/>
      <c r="B211" s="4"/>
      <c r="C211" s="6"/>
      <c r="D211"/>
    </row>
    <row r="212" spans="1:4" x14ac:dyDescent="0.3">
      <c r="A212" s="5"/>
      <c r="B212" s="4"/>
      <c r="C212" s="6"/>
      <c r="D212"/>
    </row>
    <row r="213" spans="1:4" x14ac:dyDescent="0.3">
      <c r="A213" s="5"/>
      <c r="B213" s="4"/>
      <c r="C213" s="6"/>
      <c r="D213"/>
    </row>
    <row r="214" spans="1:4" x14ac:dyDescent="0.3">
      <c r="D214"/>
    </row>
    <row r="215" spans="1:4" x14ac:dyDescent="0.3">
      <c r="D215"/>
    </row>
  </sheetData>
  <pageMargins left="0.511811024" right="0.511811024" top="0.78740157499999996" bottom="0.78740157499999996" header="0.31496062000000002" footer="0.31496062000000002"/>
  <pageSetup paperSize="9"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42"/>
  <sheetViews>
    <sheetView showGridLines="0" workbookViewId="0">
      <selection activeCell="E126" sqref="E126"/>
    </sheetView>
  </sheetViews>
  <sheetFormatPr defaultRowHeight="14.4" x14ac:dyDescent="0.3"/>
  <cols>
    <col min="1" max="1" width="24.44140625" customWidth="1"/>
    <col min="2" max="2" width="23.88671875" customWidth="1"/>
    <col min="3" max="3" width="12.33203125" customWidth="1"/>
    <col min="4" max="4" width="13.88671875" customWidth="1"/>
    <col min="5" max="5" width="12.77734375" customWidth="1"/>
    <col min="6" max="6" width="10" customWidth="1"/>
    <col min="7" max="7" width="31.6640625" customWidth="1"/>
    <col min="8" max="8" width="30.21875" style="27" bestFit="1" customWidth="1"/>
    <col min="9" max="9" width="4.77734375" style="5" bestFit="1" customWidth="1"/>
    <col min="10" max="10" width="10.44140625" style="21" bestFit="1" customWidth="1"/>
    <col min="11" max="11" width="11.109375" style="21" bestFit="1" customWidth="1"/>
    <col min="12" max="12" width="21.6640625" style="21" bestFit="1" customWidth="1"/>
    <col min="13" max="13" width="9.77734375" style="21" bestFit="1" customWidth="1"/>
    <col min="14" max="14" width="10.5546875" style="22" bestFit="1" customWidth="1"/>
  </cols>
  <sheetData>
    <row r="3" spans="1:14" x14ac:dyDescent="0.3">
      <c r="B3" s="3" t="s">
        <v>716</v>
      </c>
      <c r="H3" s="165" t="s">
        <v>845</v>
      </c>
      <c r="I3" s="166"/>
      <c r="J3" s="169" t="s">
        <v>14</v>
      </c>
      <c r="K3" s="165" t="s">
        <v>17</v>
      </c>
      <c r="L3" s="165" t="s">
        <v>15</v>
      </c>
      <c r="M3" s="165" t="s">
        <v>16</v>
      </c>
      <c r="N3" s="165" t="s">
        <v>477</v>
      </c>
    </row>
    <row r="4" spans="1:14" ht="14.4" customHeight="1" x14ac:dyDescent="0.3">
      <c r="A4" s="3" t="s">
        <v>855</v>
      </c>
      <c r="B4" t="s">
        <v>935</v>
      </c>
      <c r="C4" t="s">
        <v>938</v>
      </c>
      <c r="D4" t="s">
        <v>936</v>
      </c>
      <c r="E4" t="s">
        <v>937</v>
      </c>
      <c r="F4" t="s">
        <v>477</v>
      </c>
      <c r="H4" s="167"/>
      <c r="I4" s="168"/>
      <c r="J4" s="170"/>
      <c r="K4" s="167"/>
      <c r="L4" s="167"/>
      <c r="M4" s="167"/>
      <c r="N4" s="167"/>
    </row>
    <row r="5" spans="1:14" x14ac:dyDescent="0.3">
      <c r="A5" s="5" t="s">
        <v>581</v>
      </c>
      <c r="B5" s="4">
        <v>137</v>
      </c>
      <c r="C5" s="4">
        <v>9</v>
      </c>
      <c r="D5" s="4">
        <v>26</v>
      </c>
      <c r="E5" s="4">
        <v>37</v>
      </c>
      <c r="F5" s="4">
        <v>209</v>
      </c>
      <c r="H5" s="163" t="s">
        <v>856</v>
      </c>
      <c r="I5" s="28" t="s">
        <v>823</v>
      </c>
      <c r="J5" s="23">
        <v>137</v>
      </c>
      <c r="K5" s="23">
        <v>9</v>
      </c>
      <c r="L5" s="23">
        <v>26</v>
      </c>
      <c r="M5" s="23">
        <v>37</v>
      </c>
      <c r="N5" s="24">
        <v>209</v>
      </c>
    </row>
    <row r="6" spans="1:14" x14ac:dyDescent="0.3">
      <c r="A6" s="5" t="s">
        <v>582</v>
      </c>
      <c r="B6" s="6">
        <v>0.65550239234449759</v>
      </c>
      <c r="C6" s="6">
        <v>4.3062200956937802E-2</v>
      </c>
      <c r="D6" s="6">
        <v>0.12440191387559808</v>
      </c>
      <c r="E6" s="6">
        <v>0.17703349282296652</v>
      </c>
      <c r="F6" s="6">
        <v>1</v>
      </c>
      <c r="H6" s="164"/>
      <c r="I6" s="29" t="s">
        <v>669</v>
      </c>
      <c r="J6" s="25">
        <v>0.65550239234449759</v>
      </c>
      <c r="K6" s="25">
        <v>4.3062200956937802E-2</v>
      </c>
      <c r="L6" s="25">
        <v>0.12440191387559808</v>
      </c>
      <c r="M6" s="25">
        <v>0.17703349282296652</v>
      </c>
      <c r="N6" s="26">
        <v>1</v>
      </c>
    </row>
    <row r="7" spans="1:14" x14ac:dyDescent="0.3">
      <c r="H7" s="163" t="s">
        <v>857</v>
      </c>
      <c r="I7" s="28" t="s">
        <v>823</v>
      </c>
      <c r="J7" s="23">
        <v>1</v>
      </c>
      <c r="K7" s="23">
        <v>19</v>
      </c>
      <c r="L7" s="23">
        <v>78</v>
      </c>
      <c r="M7" s="23">
        <v>111</v>
      </c>
      <c r="N7" s="24">
        <v>209</v>
      </c>
    </row>
    <row r="8" spans="1:14" x14ac:dyDescent="0.3">
      <c r="H8" s="164"/>
      <c r="I8" s="29" t="s">
        <v>669</v>
      </c>
      <c r="J8" s="25">
        <v>4.7846889952153108E-3</v>
      </c>
      <c r="K8" s="25">
        <v>9.0909090909090912E-2</v>
      </c>
      <c r="L8" s="25">
        <v>0.37320574162679426</v>
      </c>
      <c r="M8" s="25">
        <v>0.53110047846889952</v>
      </c>
      <c r="N8" s="26">
        <v>1</v>
      </c>
    </row>
    <row r="9" spans="1:14" x14ac:dyDescent="0.3">
      <c r="H9" s="163" t="s">
        <v>858</v>
      </c>
      <c r="I9" s="28" t="s">
        <v>823</v>
      </c>
      <c r="J9" s="23">
        <v>20</v>
      </c>
      <c r="K9" s="23">
        <v>32</v>
      </c>
      <c r="L9" s="23">
        <v>88</v>
      </c>
      <c r="M9" s="23">
        <v>69</v>
      </c>
      <c r="N9" s="24">
        <v>209</v>
      </c>
    </row>
    <row r="10" spans="1:14" x14ac:dyDescent="0.3">
      <c r="B10" s="3" t="s">
        <v>716</v>
      </c>
      <c r="H10" s="164"/>
      <c r="I10" s="29" t="s">
        <v>669</v>
      </c>
      <c r="J10" s="25">
        <v>9.569377990430622E-2</v>
      </c>
      <c r="K10" s="25">
        <v>0.15311004784688995</v>
      </c>
      <c r="L10" s="25">
        <v>0.42105263157894735</v>
      </c>
      <c r="M10" s="25">
        <v>0.33014354066985646</v>
      </c>
      <c r="N10" s="26">
        <v>1</v>
      </c>
    </row>
    <row r="11" spans="1:14" x14ac:dyDescent="0.3">
      <c r="A11" s="3" t="s">
        <v>855</v>
      </c>
      <c r="B11" t="s">
        <v>936</v>
      </c>
      <c r="C11" t="s">
        <v>937</v>
      </c>
      <c r="D11" t="s">
        <v>938</v>
      </c>
      <c r="E11" t="s">
        <v>935</v>
      </c>
      <c r="F11" t="s">
        <v>477</v>
      </c>
      <c r="H11" s="163" t="s">
        <v>859</v>
      </c>
      <c r="I11" s="28" t="s">
        <v>823</v>
      </c>
      <c r="J11" s="23">
        <v>23</v>
      </c>
      <c r="K11" s="23">
        <v>24</v>
      </c>
      <c r="L11" s="23">
        <v>67</v>
      </c>
      <c r="M11" s="23">
        <v>95</v>
      </c>
      <c r="N11" s="24">
        <v>209</v>
      </c>
    </row>
    <row r="12" spans="1:14" x14ac:dyDescent="0.3">
      <c r="A12" s="5" t="s">
        <v>583</v>
      </c>
      <c r="B12" s="4">
        <v>78</v>
      </c>
      <c r="C12" s="4">
        <v>111</v>
      </c>
      <c r="D12" s="4">
        <v>19</v>
      </c>
      <c r="E12" s="4">
        <v>1</v>
      </c>
      <c r="F12" s="4">
        <v>209</v>
      </c>
      <c r="H12" s="164"/>
      <c r="I12" s="29" t="s">
        <v>669</v>
      </c>
      <c r="J12" s="25">
        <v>0.11004784688995216</v>
      </c>
      <c r="K12" s="25">
        <v>0.11483253588516747</v>
      </c>
      <c r="L12" s="25">
        <v>0.32057416267942584</v>
      </c>
      <c r="M12" s="25">
        <v>0.45454545454545453</v>
      </c>
      <c r="N12" s="26">
        <v>1</v>
      </c>
    </row>
    <row r="13" spans="1:14" x14ac:dyDescent="0.3">
      <c r="A13" s="5" t="s">
        <v>584</v>
      </c>
      <c r="B13" s="6">
        <v>0.37320574162679426</v>
      </c>
      <c r="C13" s="6">
        <v>0.53110047846889952</v>
      </c>
      <c r="D13" s="6">
        <v>9.0909090909090912E-2</v>
      </c>
      <c r="E13" s="6">
        <v>4.7846889952153108E-3</v>
      </c>
      <c r="F13" s="6">
        <v>1</v>
      </c>
      <c r="H13" s="163" t="s">
        <v>860</v>
      </c>
      <c r="I13" s="28" t="s">
        <v>823</v>
      </c>
      <c r="J13" s="23">
        <v>1</v>
      </c>
      <c r="K13" s="23">
        <v>24</v>
      </c>
      <c r="L13" s="23">
        <v>112</v>
      </c>
      <c r="M13" s="23">
        <v>72</v>
      </c>
      <c r="N13" s="24">
        <v>209</v>
      </c>
    </row>
    <row r="14" spans="1:14" x14ac:dyDescent="0.3">
      <c r="H14" s="164"/>
      <c r="I14" s="29" t="s">
        <v>669</v>
      </c>
      <c r="J14" s="25">
        <v>4.7846889952153108E-3</v>
      </c>
      <c r="K14" s="25">
        <v>0.11483253588516747</v>
      </c>
      <c r="L14" s="25">
        <v>0.53588516746411485</v>
      </c>
      <c r="M14" s="25">
        <v>0.34449760765550241</v>
      </c>
      <c r="N14" s="26">
        <v>1</v>
      </c>
    </row>
    <row r="15" spans="1:14" x14ac:dyDescent="0.3">
      <c r="H15" s="163" t="s">
        <v>861</v>
      </c>
      <c r="I15" s="28" t="s">
        <v>823</v>
      </c>
      <c r="J15" s="23">
        <v>1</v>
      </c>
      <c r="K15" s="23">
        <v>23</v>
      </c>
      <c r="L15" s="23">
        <v>91</v>
      </c>
      <c r="M15" s="23">
        <v>94</v>
      </c>
      <c r="N15" s="24">
        <v>209</v>
      </c>
    </row>
    <row r="16" spans="1:14" x14ac:dyDescent="0.3">
      <c r="H16" s="164"/>
      <c r="I16" s="29" t="s">
        <v>669</v>
      </c>
      <c r="J16" s="25">
        <v>4.7846889952153108E-3</v>
      </c>
      <c r="K16" s="25">
        <v>0.11004784688995216</v>
      </c>
      <c r="L16" s="25">
        <v>0.4354066985645933</v>
      </c>
      <c r="M16" s="25">
        <v>0.44976076555023925</v>
      </c>
      <c r="N16" s="26">
        <v>1</v>
      </c>
    </row>
    <row r="17" spans="1:14" x14ac:dyDescent="0.3">
      <c r="H17" s="163" t="s">
        <v>862</v>
      </c>
      <c r="I17" s="28" t="s">
        <v>823</v>
      </c>
      <c r="J17" s="23">
        <v>5</v>
      </c>
      <c r="K17" s="23">
        <v>26</v>
      </c>
      <c r="L17" s="23">
        <v>99</v>
      </c>
      <c r="M17" s="23">
        <v>79</v>
      </c>
      <c r="N17" s="24">
        <v>209</v>
      </c>
    </row>
    <row r="18" spans="1:14" x14ac:dyDescent="0.3">
      <c r="B18" s="3" t="s">
        <v>716</v>
      </c>
      <c r="H18" s="164"/>
      <c r="I18" s="29" t="s">
        <v>669</v>
      </c>
      <c r="J18" s="25">
        <v>2.3923444976076555E-2</v>
      </c>
      <c r="K18" s="25">
        <v>0.12440191387559808</v>
      </c>
      <c r="L18" s="25">
        <v>0.47368421052631576</v>
      </c>
      <c r="M18" s="25">
        <v>0.37799043062200954</v>
      </c>
      <c r="N18" s="26">
        <v>1</v>
      </c>
    </row>
    <row r="19" spans="1:14" x14ac:dyDescent="0.3">
      <c r="A19" s="3" t="s">
        <v>855</v>
      </c>
      <c r="B19" t="s">
        <v>936</v>
      </c>
      <c r="C19" t="s">
        <v>938</v>
      </c>
      <c r="D19" t="s">
        <v>935</v>
      </c>
      <c r="E19" t="s">
        <v>937</v>
      </c>
      <c r="F19" t="s">
        <v>477</v>
      </c>
      <c r="H19" s="163" t="s">
        <v>863</v>
      </c>
      <c r="I19" s="28" t="s">
        <v>823</v>
      </c>
      <c r="J19" s="23">
        <v>2</v>
      </c>
      <c r="K19" s="23">
        <v>32</v>
      </c>
      <c r="L19" s="23">
        <v>113</v>
      </c>
      <c r="M19" s="23">
        <v>62</v>
      </c>
      <c r="N19" s="24">
        <v>209</v>
      </c>
    </row>
    <row r="20" spans="1:14" x14ac:dyDescent="0.3">
      <c r="A20" s="5" t="s">
        <v>585</v>
      </c>
      <c r="B20" s="4">
        <v>88</v>
      </c>
      <c r="C20" s="4">
        <v>32</v>
      </c>
      <c r="D20" s="4">
        <v>20</v>
      </c>
      <c r="E20" s="4">
        <v>69</v>
      </c>
      <c r="F20" s="4">
        <v>209</v>
      </c>
      <c r="H20" s="164"/>
      <c r="I20" s="29" t="s">
        <v>669</v>
      </c>
      <c r="J20" s="25">
        <v>9.5693779904306216E-3</v>
      </c>
      <c r="K20" s="25">
        <v>0.15311004784688995</v>
      </c>
      <c r="L20" s="25">
        <v>0.54066985645933019</v>
      </c>
      <c r="M20" s="25">
        <v>0.29665071770334928</v>
      </c>
      <c r="N20" s="26">
        <v>1</v>
      </c>
    </row>
    <row r="21" spans="1:14" x14ac:dyDescent="0.3">
      <c r="A21" s="5" t="s">
        <v>586</v>
      </c>
      <c r="B21" s="6">
        <v>0.42105263157894735</v>
      </c>
      <c r="C21" s="6">
        <v>0.15311004784688995</v>
      </c>
      <c r="D21" s="6">
        <v>9.569377990430622E-2</v>
      </c>
      <c r="E21" s="6">
        <v>0.33014354066985646</v>
      </c>
      <c r="F21" s="6">
        <v>1</v>
      </c>
      <c r="H21" s="163" t="s">
        <v>864</v>
      </c>
      <c r="I21" s="28" t="s">
        <v>823</v>
      </c>
      <c r="J21" s="23">
        <v>11</v>
      </c>
      <c r="K21" s="23">
        <v>77</v>
      </c>
      <c r="L21" s="23">
        <v>89</v>
      </c>
      <c r="M21" s="23">
        <v>32</v>
      </c>
      <c r="N21" s="24">
        <v>209</v>
      </c>
    </row>
    <row r="22" spans="1:14" x14ac:dyDescent="0.3">
      <c r="H22" s="164"/>
      <c r="I22" s="29" t="s">
        <v>669</v>
      </c>
      <c r="J22" s="25">
        <v>5.2631578947368418E-2</v>
      </c>
      <c r="K22" s="25">
        <v>0.36842105263157893</v>
      </c>
      <c r="L22" s="25">
        <v>0.42583732057416268</v>
      </c>
      <c r="M22" s="25">
        <v>0.15311004784688995</v>
      </c>
      <c r="N22" s="26">
        <v>1</v>
      </c>
    </row>
    <row r="23" spans="1:14" x14ac:dyDescent="0.3">
      <c r="H23" s="163" t="s">
        <v>865</v>
      </c>
      <c r="I23" s="28" t="s">
        <v>823</v>
      </c>
      <c r="J23" s="23">
        <v>6</v>
      </c>
      <c r="K23" s="23">
        <v>46</v>
      </c>
      <c r="L23" s="23">
        <v>75</v>
      </c>
      <c r="M23" s="23">
        <v>82</v>
      </c>
      <c r="N23" s="24">
        <v>209</v>
      </c>
    </row>
    <row r="24" spans="1:14" x14ac:dyDescent="0.3">
      <c r="H24" s="164"/>
      <c r="I24" s="29" t="s">
        <v>669</v>
      </c>
      <c r="J24" s="25">
        <v>2.8708133971291867E-2</v>
      </c>
      <c r="K24" s="25">
        <v>0.22009569377990432</v>
      </c>
      <c r="L24" s="25">
        <v>0.35885167464114831</v>
      </c>
      <c r="M24" s="25">
        <v>0.3923444976076555</v>
      </c>
      <c r="N24" s="26">
        <v>1</v>
      </c>
    </row>
    <row r="25" spans="1:14" x14ac:dyDescent="0.3">
      <c r="H25" s="163" t="s">
        <v>866</v>
      </c>
      <c r="I25" s="28" t="s">
        <v>823</v>
      </c>
      <c r="J25" s="23">
        <v>19</v>
      </c>
      <c r="K25" s="23">
        <v>50</v>
      </c>
      <c r="L25" s="23">
        <v>79</v>
      </c>
      <c r="M25" s="23">
        <v>61</v>
      </c>
      <c r="N25" s="24">
        <v>209</v>
      </c>
    </row>
    <row r="26" spans="1:14" x14ac:dyDescent="0.3">
      <c r="H26" s="164"/>
      <c r="I26" s="29" t="s">
        <v>669</v>
      </c>
      <c r="J26" s="25">
        <v>9.0909090909090912E-2</v>
      </c>
      <c r="K26" s="25">
        <v>0.23923444976076555</v>
      </c>
      <c r="L26" s="25">
        <v>0.37799043062200954</v>
      </c>
      <c r="M26" s="25">
        <v>0.291866028708134</v>
      </c>
      <c r="N26" s="26">
        <v>1</v>
      </c>
    </row>
    <row r="27" spans="1:14" x14ac:dyDescent="0.3">
      <c r="B27" s="3" t="s">
        <v>716</v>
      </c>
      <c r="H27" s="163" t="s">
        <v>867</v>
      </c>
      <c r="I27" s="28" t="s">
        <v>823</v>
      </c>
      <c r="J27" s="23">
        <v>90</v>
      </c>
      <c r="K27" s="23">
        <v>37</v>
      </c>
      <c r="L27" s="23">
        <v>59</v>
      </c>
      <c r="M27" s="23">
        <v>23</v>
      </c>
      <c r="N27" s="24">
        <v>209</v>
      </c>
    </row>
    <row r="28" spans="1:14" x14ac:dyDescent="0.3">
      <c r="A28" s="3" t="s">
        <v>855</v>
      </c>
      <c r="B28" t="s">
        <v>936</v>
      </c>
      <c r="C28" t="s">
        <v>935</v>
      </c>
      <c r="D28" t="s">
        <v>938</v>
      </c>
      <c r="E28" t="s">
        <v>937</v>
      </c>
      <c r="F28" t="s">
        <v>477</v>
      </c>
      <c r="H28" s="164"/>
      <c r="I28" s="29" t="s">
        <v>669</v>
      </c>
      <c r="J28" s="25">
        <v>0.43062200956937802</v>
      </c>
      <c r="K28" s="25">
        <v>0.17703349282296652</v>
      </c>
      <c r="L28" s="25">
        <v>0.28229665071770332</v>
      </c>
      <c r="M28" s="25">
        <v>0.11004784688995216</v>
      </c>
      <c r="N28" s="26">
        <v>1</v>
      </c>
    </row>
    <row r="29" spans="1:14" x14ac:dyDescent="0.3">
      <c r="A29" s="5" t="s">
        <v>587</v>
      </c>
      <c r="B29" s="4">
        <v>67</v>
      </c>
      <c r="C29" s="4">
        <v>23</v>
      </c>
      <c r="D29" s="4">
        <v>24</v>
      </c>
      <c r="E29" s="4">
        <v>95</v>
      </c>
      <c r="F29" s="4">
        <v>209</v>
      </c>
      <c r="H29" s="163" t="s">
        <v>868</v>
      </c>
      <c r="I29" s="28" t="s">
        <v>823</v>
      </c>
      <c r="J29" s="23">
        <v>93</v>
      </c>
      <c r="K29" s="23">
        <v>36</v>
      </c>
      <c r="L29" s="23">
        <v>48</v>
      </c>
      <c r="M29" s="23">
        <v>32</v>
      </c>
      <c r="N29" s="24">
        <v>209</v>
      </c>
    </row>
    <row r="30" spans="1:14" x14ac:dyDescent="0.3">
      <c r="A30" s="5" t="s">
        <v>588</v>
      </c>
      <c r="B30" s="6">
        <v>0.32057416267942584</v>
      </c>
      <c r="C30" s="6">
        <v>0.11004784688995216</v>
      </c>
      <c r="D30" s="6">
        <v>0.11483253588516747</v>
      </c>
      <c r="E30" s="6">
        <v>0.45454545454545453</v>
      </c>
      <c r="F30" s="6">
        <v>1</v>
      </c>
      <c r="H30" s="164"/>
      <c r="I30" s="29" t="s">
        <v>669</v>
      </c>
      <c r="J30" s="25">
        <v>0.44497607655502391</v>
      </c>
      <c r="K30" s="25">
        <v>0.17224880382775121</v>
      </c>
      <c r="L30" s="25">
        <v>0.22966507177033493</v>
      </c>
      <c r="M30" s="25">
        <v>0.15311004784688995</v>
      </c>
      <c r="N30" s="26">
        <v>1</v>
      </c>
    </row>
    <row r="31" spans="1:14" x14ac:dyDescent="0.3">
      <c r="H31" s="163" t="s">
        <v>869</v>
      </c>
      <c r="I31" s="28" t="s">
        <v>823</v>
      </c>
      <c r="J31" s="23">
        <v>122</v>
      </c>
      <c r="K31" s="23">
        <v>33</v>
      </c>
      <c r="L31" s="23">
        <v>37</v>
      </c>
      <c r="M31" s="23">
        <v>17</v>
      </c>
      <c r="N31" s="24">
        <v>209</v>
      </c>
    </row>
    <row r="32" spans="1:14" x14ac:dyDescent="0.3">
      <c r="H32" s="164"/>
      <c r="I32" s="29" t="s">
        <v>669</v>
      </c>
      <c r="J32" s="25">
        <v>0.58373205741626799</v>
      </c>
      <c r="K32" s="25">
        <v>0.15789473684210525</v>
      </c>
      <c r="L32" s="25">
        <v>0.17703349282296652</v>
      </c>
      <c r="M32" s="25">
        <v>8.1339712918660281E-2</v>
      </c>
      <c r="N32" s="26">
        <v>1</v>
      </c>
    </row>
    <row r="33" spans="1:14" x14ac:dyDescent="0.3">
      <c r="H33" s="163" t="s">
        <v>870</v>
      </c>
      <c r="I33" s="28" t="s">
        <v>823</v>
      </c>
      <c r="J33" s="23">
        <v>27</v>
      </c>
      <c r="K33" s="23">
        <v>59</v>
      </c>
      <c r="L33" s="23">
        <v>77</v>
      </c>
      <c r="M33" s="23">
        <v>46</v>
      </c>
      <c r="N33" s="24">
        <v>209</v>
      </c>
    </row>
    <row r="34" spans="1:14" x14ac:dyDescent="0.3">
      <c r="H34" s="164"/>
      <c r="I34" s="29" t="s">
        <v>669</v>
      </c>
      <c r="J34" s="25">
        <v>0.12918660287081341</v>
      </c>
      <c r="K34" s="25">
        <v>0.28229665071770332</v>
      </c>
      <c r="L34" s="25">
        <v>0.36842105263157893</v>
      </c>
      <c r="M34" s="25">
        <v>0.22009569377990432</v>
      </c>
      <c r="N34" s="26">
        <v>1</v>
      </c>
    </row>
    <row r="35" spans="1:14" x14ac:dyDescent="0.3">
      <c r="B35" s="3" t="s">
        <v>716</v>
      </c>
      <c r="H35" s="163" t="s">
        <v>871</v>
      </c>
      <c r="I35" s="28" t="s">
        <v>823</v>
      </c>
      <c r="J35" s="23">
        <v>9</v>
      </c>
      <c r="K35" s="23">
        <v>68</v>
      </c>
      <c r="L35" s="23">
        <v>96</v>
      </c>
      <c r="M35" s="23">
        <v>36</v>
      </c>
      <c r="N35" s="24">
        <v>209</v>
      </c>
    </row>
    <row r="36" spans="1:14" x14ac:dyDescent="0.3">
      <c r="A36" s="3" t="s">
        <v>855</v>
      </c>
      <c r="B36" t="s">
        <v>936</v>
      </c>
      <c r="C36" t="s">
        <v>937</v>
      </c>
      <c r="D36" t="s">
        <v>938</v>
      </c>
      <c r="E36" t="s">
        <v>935</v>
      </c>
      <c r="F36" t="s">
        <v>477</v>
      </c>
      <c r="H36" s="164"/>
      <c r="I36" s="29" t="s">
        <v>669</v>
      </c>
      <c r="J36" s="25">
        <v>4.3062200956937802E-2</v>
      </c>
      <c r="K36" s="25">
        <v>0.32535885167464113</v>
      </c>
      <c r="L36" s="25">
        <v>0.45933014354066987</v>
      </c>
      <c r="M36" s="25">
        <v>0.17224880382775121</v>
      </c>
      <c r="N36" s="26">
        <v>1</v>
      </c>
    </row>
    <row r="37" spans="1:14" x14ac:dyDescent="0.3">
      <c r="A37" s="5" t="s">
        <v>589</v>
      </c>
      <c r="B37" s="4">
        <v>112</v>
      </c>
      <c r="C37" s="4">
        <v>72</v>
      </c>
      <c r="D37" s="4">
        <v>24</v>
      </c>
      <c r="E37" s="4">
        <v>1</v>
      </c>
      <c r="F37" s="4">
        <v>209</v>
      </c>
      <c r="H37" s="163" t="s">
        <v>872</v>
      </c>
      <c r="I37" s="28" t="s">
        <v>823</v>
      </c>
      <c r="J37" s="23">
        <v>4</v>
      </c>
      <c r="K37" s="23">
        <v>30</v>
      </c>
      <c r="L37" s="23">
        <v>76</v>
      </c>
      <c r="M37" s="23">
        <v>99</v>
      </c>
      <c r="N37" s="24">
        <v>209</v>
      </c>
    </row>
    <row r="38" spans="1:14" x14ac:dyDescent="0.3">
      <c r="A38" s="5" t="s">
        <v>590</v>
      </c>
      <c r="B38" s="6">
        <v>0.53588516746411485</v>
      </c>
      <c r="C38" s="6">
        <v>0.34449760765550241</v>
      </c>
      <c r="D38" s="6">
        <v>0.11483253588516747</v>
      </c>
      <c r="E38" s="6">
        <v>4.7846889952153108E-3</v>
      </c>
      <c r="F38" s="6">
        <v>1</v>
      </c>
      <c r="H38" s="164"/>
      <c r="I38" s="29" t="s">
        <v>669</v>
      </c>
      <c r="J38" s="25">
        <v>1.9138755980861243E-2</v>
      </c>
      <c r="K38" s="25">
        <v>0.14354066985645933</v>
      </c>
      <c r="L38" s="25">
        <v>0.36363636363636365</v>
      </c>
      <c r="M38" s="25">
        <v>0.47368421052631576</v>
      </c>
      <c r="N38" s="26">
        <v>1</v>
      </c>
    </row>
    <row r="39" spans="1:14" x14ac:dyDescent="0.3">
      <c r="H39" s="163" t="s">
        <v>873</v>
      </c>
      <c r="I39" s="28" t="s">
        <v>823</v>
      </c>
      <c r="J39" s="23">
        <v>85</v>
      </c>
      <c r="K39" s="23">
        <v>41</v>
      </c>
      <c r="L39" s="23">
        <v>57</v>
      </c>
      <c r="M39" s="23">
        <v>26</v>
      </c>
      <c r="N39" s="24">
        <v>209</v>
      </c>
    </row>
    <row r="40" spans="1:14" x14ac:dyDescent="0.3">
      <c r="H40" s="164"/>
      <c r="I40" s="29" t="s">
        <v>669</v>
      </c>
      <c r="J40" s="25">
        <v>0.40669856459330145</v>
      </c>
      <c r="K40" s="25">
        <v>0.19617224880382775</v>
      </c>
      <c r="L40" s="25">
        <v>0.27272727272727271</v>
      </c>
      <c r="M40" s="25">
        <v>0.12440191387559808</v>
      </c>
      <c r="N40" s="26">
        <v>1</v>
      </c>
    </row>
    <row r="43" spans="1:14" x14ac:dyDescent="0.3">
      <c r="B43" s="3" t="s">
        <v>716</v>
      </c>
    </row>
    <row r="44" spans="1:14" x14ac:dyDescent="0.3">
      <c r="A44" s="3" t="s">
        <v>855</v>
      </c>
      <c r="B44" t="s">
        <v>937</v>
      </c>
      <c r="C44" t="s">
        <v>936</v>
      </c>
      <c r="D44" t="s">
        <v>938</v>
      </c>
      <c r="E44" t="s">
        <v>935</v>
      </c>
      <c r="F44" t="s">
        <v>477</v>
      </c>
    </row>
    <row r="45" spans="1:14" x14ac:dyDescent="0.3">
      <c r="A45" s="5" t="s">
        <v>591</v>
      </c>
      <c r="B45" s="4">
        <v>94</v>
      </c>
      <c r="C45" s="4">
        <v>91</v>
      </c>
      <c r="D45" s="4">
        <v>23</v>
      </c>
      <c r="E45" s="4">
        <v>1</v>
      </c>
      <c r="F45" s="4">
        <v>209</v>
      </c>
    </row>
    <row r="46" spans="1:14" x14ac:dyDescent="0.3">
      <c r="A46" s="5" t="s">
        <v>592</v>
      </c>
      <c r="B46" s="6">
        <v>0.44976076555023925</v>
      </c>
      <c r="C46" s="6">
        <v>0.4354066985645933</v>
      </c>
      <c r="D46" s="6">
        <v>0.11004784688995216</v>
      </c>
      <c r="E46" s="6">
        <v>4.7846889952153108E-3</v>
      </c>
      <c r="F46" s="6">
        <v>1</v>
      </c>
    </row>
    <row r="51" spans="1:6" x14ac:dyDescent="0.3">
      <c r="B51" s="3" t="s">
        <v>716</v>
      </c>
    </row>
    <row r="52" spans="1:6" x14ac:dyDescent="0.3">
      <c r="A52" s="3" t="s">
        <v>855</v>
      </c>
      <c r="B52" t="s">
        <v>937</v>
      </c>
      <c r="C52" t="s">
        <v>938</v>
      </c>
      <c r="D52" t="s">
        <v>936</v>
      </c>
      <c r="E52" t="s">
        <v>935</v>
      </c>
      <c r="F52" t="s">
        <v>477</v>
      </c>
    </row>
    <row r="53" spans="1:6" x14ac:dyDescent="0.3">
      <c r="A53" s="5" t="s">
        <v>593</v>
      </c>
      <c r="B53" s="4">
        <v>79</v>
      </c>
      <c r="C53" s="4">
        <v>26</v>
      </c>
      <c r="D53" s="4">
        <v>99</v>
      </c>
      <c r="E53" s="4">
        <v>5</v>
      </c>
      <c r="F53" s="4">
        <v>209</v>
      </c>
    </row>
    <row r="54" spans="1:6" x14ac:dyDescent="0.3">
      <c r="A54" s="5" t="s">
        <v>594</v>
      </c>
      <c r="B54" s="6">
        <v>0.37799043062200954</v>
      </c>
      <c r="C54" s="6">
        <v>0.12440191387559808</v>
      </c>
      <c r="D54" s="6">
        <v>0.47368421052631576</v>
      </c>
      <c r="E54" s="6">
        <v>2.3923444976076555E-2</v>
      </c>
      <c r="F54" s="6">
        <v>1</v>
      </c>
    </row>
    <row r="59" spans="1:6" x14ac:dyDescent="0.3">
      <c r="B59" s="3" t="s">
        <v>716</v>
      </c>
    </row>
    <row r="60" spans="1:6" x14ac:dyDescent="0.3">
      <c r="A60" s="3" t="s">
        <v>855</v>
      </c>
      <c r="B60" t="s">
        <v>936</v>
      </c>
      <c r="C60" t="s">
        <v>938</v>
      </c>
      <c r="D60" t="s">
        <v>937</v>
      </c>
      <c r="E60" t="s">
        <v>935</v>
      </c>
      <c r="F60" t="s">
        <v>477</v>
      </c>
    </row>
    <row r="61" spans="1:6" x14ac:dyDescent="0.3">
      <c r="A61" s="5" t="s">
        <v>595</v>
      </c>
      <c r="B61" s="4">
        <v>113</v>
      </c>
      <c r="C61" s="4">
        <v>32</v>
      </c>
      <c r="D61" s="4">
        <v>62</v>
      </c>
      <c r="E61" s="4">
        <v>2</v>
      </c>
      <c r="F61" s="4">
        <v>209</v>
      </c>
    </row>
    <row r="62" spans="1:6" x14ac:dyDescent="0.3">
      <c r="A62" s="5" t="s">
        <v>596</v>
      </c>
      <c r="B62" s="6">
        <v>0.54066985645933019</v>
      </c>
      <c r="C62" s="6">
        <v>0.15311004784688995</v>
      </c>
      <c r="D62" s="6">
        <v>0.29665071770334928</v>
      </c>
      <c r="E62" s="6">
        <v>9.5693779904306216E-3</v>
      </c>
      <c r="F62" s="6">
        <v>1</v>
      </c>
    </row>
    <row r="67" spans="1:6" x14ac:dyDescent="0.3">
      <c r="B67" s="3" t="s">
        <v>716</v>
      </c>
    </row>
    <row r="68" spans="1:6" x14ac:dyDescent="0.3">
      <c r="A68" s="3" t="s">
        <v>855</v>
      </c>
      <c r="B68" t="s">
        <v>936</v>
      </c>
      <c r="C68" t="s">
        <v>938</v>
      </c>
      <c r="D68" t="s">
        <v>937</v>
      </c>
      <c r="E68" t="s">
        <v>935</v>
      </c>
      <c r="F68" t="s">
        <v>477</v>
      </c>
    </row>
    <row r="69" spans="1:6" x14ac:dyDescent="0.3">
      <c r="A69" s="5" t="s">
        <v>597</v>
      </c>
      <c r="B69" s="4">
        <v>89</v>
      </c>
      <c r="C69" s="4">
        <v>77</v>
      </c>
      <c r="D69" s="4">
        <v>32</v>
      </c>
      <c r="E69" s="4">
        <v>11</v>
      </c>
      <c r="F69" s="4">
        <v>209</v>
      </c>
    </row>
    <row r="70" spans="1:6" x14ac:dyDescent="0.3">
      <c r="A70" s="5" t="s">
        <v>598</v>
      </c>
      <c r="B70" s="6">
        <v>0.42583732057416268</v>
      </c>
      <c r="C70" s="6">
        <v>0.36842105263157893</v>
      </c>
      <c r="D70" s="6">
        <v>0.15311004784688995</v>
      </c>
      <c r="E70" s="6">
        <v>5.2631578947368418E-2</v>
      </c>
      <c r="F70" s="6">
        <v>1</v>
      </c>
    </row>
    <row r="75" spans="1:6" x14ac:dyDescent="0.3">
      <c r="B75" s="3" t="s">
        <v>716</v>
      </c>
    </row>
    <row r="76" spans="1:6" x14ac:dyDescent="0.3">
      <c r="A76" s="3" t="s">
        <v>855</v>
      </c>
      <c r="B76" t="s">
        <v>937</v>
      </c>
      <c r="C76" t="s">
        <v>938</v>
      </c>
      <c r="D76" t="s">
        <v>935</v>
      </c>
      <c r="E76" t="s">
        <v>936</v>
      </c>
      <c r="F76" t="s">
        <v>477</v>
      </c>
    </row>
    <row r="77" spans="1:6" x14ac:dyDescent="0.3">
      <c r="A77" s="5" t="s">
        <v>600</v>
      </c>
      <c r="B77" s="4">
        <v>82</v>
      </c>
      <c r="C77" s="4">
        <v>46</v>
      </c>
      <c r="D77" s="4">
        <v>6</v>
      </c>
      <c r="E77" s="4">
        <v>75</v>
      </c>
      <c r="F77" s="4">
        <v>209</v>
      </c>
    </row>
    <row r="78" spans="1:6" x14ac:dyDescent="0.3">
      <c r="A78" s="5" t="s">
        <v>601</v>
      </c>
      <c r="B78" s="6">
        <v>0.3923444976076555</v>
      </c>
      <c r="C78" s="6">
        <v>0.22009569377990432</v>
      </c>
      <c r="D78" s="6">
        <v>2.8708133971291867E-2</v>
      </c>
      <c r="E78" s="6">
        <v>0.35885167464114831</v>
      </c>
      <c r="F78" s="6">
        <v>1</v>
      </c>
    </row>
    <row r="83" spans="1:6" x14ac:dyDescent="0.3">
      <c r="B83" s="3" t="s">
        <v>716</v>
      </c>
    </row>
    <row r="84" spans="1:6" x14ac:dyDescent="0.3">
      <c r="A84" s="3" t="s">
        <v>855</v>
      </c>
      <c r="B84" t="s">
        <v>937</v>
      </c>
      <c r="C84" t="s">
        <v>936</v>
      </c>
      <c r="D84" t="s">
        <v>935</v>
      </c>
      <c r="E84" t="s">
        <v>938</v>
      </c>
      <c r="F84" t="s">
        <v>477</v>
      </c>
    </row>
    <row r="85" spans="1:6" x14ac:dyDescent="0.3">
      <c r="A85" s="5" t="s">
        <v>602</v>
      </c>
      <c r="B85" s="4">
        <v>61</v>
      </c>
      <c r="C85" s="4">
        <v>79</v>
      </c>
      <c r="D85" s="4">
        <v>19</v>
      </c>
      <c r="E85" s="4">
        <v>50</v>
      </c>
      <c r="F85" s="4">
        <v>209</v>
      </c>
    </row>
    <row r="86" spans="1:6" x14ac:dyDescent="0.3">
      <c r="A86" s="5" t="s">
        <v>603</v>
      </c>
      <c r="B86" s="6">
        <v>0.291866028708134</v>
      </c>
      <c r="C86" s="6">
        <v>0.37799043062200954</v>
      </c>
      <c r="D86" s="6">
        <v>9.0909090909090912E-2</v>
      </c>
      <c r="E86" s="6">
        <v>0.23923444976076555</v>
      </c>
      <c r="F86" s="6">
        <v>1</v>
      </c>
    </row>
    <row r="91" spans="1:6" x14ac:dyDescent="0.3">
      <c r="B91" s="3" t="s">
        <v>716</v>
      </c>
    </row>
    <row r="92" spans="1:6" x14ac:dyDescent="0.3">
      <c r="A92" s="3" t="s">
        <v>855</v>
      </c>
      <c r="B92" t="s">
        <v>937</v>
      </c>
      <c r="C92" t="s">
        <v>938</v>
      </c>
      <c r="D92" t="s">
        <v>935</v>
      </c>
      <c r="E92" t="s">
        <v>936</v>
      </c>
      <c r="F92" t="s">
        <v>477</v>
      </c>
    </row>
    <row r="93" spans="1:6" x14ac:dyDescent="0.3">
      <c r="A93" s="5" t="s">
        <v>604</v>
      </c>
      <c r="B93" s="4">
        <v>23</v>
      </c>
      <c r="C93" s="4">
        <v>37</v>
      </c>
      <c r="D93" s="4">
        <v>90</v>
      </c>
      <c r="E93" s="4">
        <v>59</v>
      </c>
      <c r="F93" s="4">
        <v>209</v>
      </c>
    </row>
    <row r="94" spans="1:6" x14ac:dyDescent="0.3">
      <c r="A94" s="5" t="s">
        <v>605</v>
      </c>
      <c r="B94" s="6">
        <v>0.11004784688995216</v>
      </c>
      <c r="C94" s="6">
        <v>0.17703349282296652</v>
      </c>
      <c r="D94" s="6">
        <v>0.43062200956937802</v>
      </c>
      <c r="E94" s="6">
        <v>0.28229665071770332</v>
      </c>
      <c r="F94" s="6">
        <v>1</v>
      </c>
    </row>
    <row r="99" spans="1:6" x14ac:dyDescent="0.3">
      <c r="B99" s="3" t="s">
        <v>716</v>
      </c>
    </row>
    <row r="100" spans="1:6" x14ac:dyDescent="0.3">
      <c r="A100" s="3" t="s">
        <v>855</v>
      </c>
      <c r="B100" t="s">
        <v>935</v>
      </c>
      <c r="C100" t="s">
        <v>936</v>
      </c>
      <c r="D100" t="s">
        <v>937</v>
      </c>
      <c r="E100" t="s">
        <v>938</v>
      </c>
      <c r="F100" t="s">
        <v>477</v>
      </c>
    </row>
    <row r="101" spans="1:6" x14ac:dyDescent="0.3">
      <c r="A101" s="5" t="s">
        <v>599</v>
      </c>
      <c r="B101" s="4">
        <v>93</v>
      </c>
      <c r="C101" s="4">
        <v>48</v>
      </c>
      <c r="D101" s="4">
        <v>32</v>
      </c>
      <c r="E101" s="4">
        <v>36</v>
      </c>
      <c r="F101" s="4">
        <v>209</v>
      </c>
    </row>
    <row r="102" spans="1:6" x14ac:dyDescent="0.3">
      <c r="A102" s="5" t="s">
        <v>606</v>
      </c>
      <c r="B102" s="6">
        <v>0.44497607655502391</v>
      </c>
      <c r="C102" s="6">
        <v>0.22966507177033493</v>
      </c>
      <c r="D102" s="6">
        <v>0.15311004784688995</v>
      </c>
      <c r="E102" s="6">
        <v>0.17224880382775121</v>
      </c>
      <c r="F102" s="6">
        <v>1</v>
      </c>
    </row>
    <row r="107" spans="1:6" x14ac:dyDescent="0.3">
      <c r="B107" s="3" t="s">
        <v>716</v>
      </c>
    </row>
    <row r="108" spans="1:6" x14ac:dyDescent="0.3">
      <c r="A108" s="3" t="s">
        <v>855</v>
      </c>
      <c r="B108" t="s">
        <v>936</v>
      </c>
      <c r="C108" t="s">
        <v>938</v>
      </c>
      <c r="D108" t="s">
        <v>935</v>
      </c>
      <c r="E108" t="s">
        <v>937</v>
      </c>
      <c r="F108" t="s">
        <v>477</v>
      </c>
    </row>
    <row r="109" spans="1:6" x14ac:dyDescent="0.3">
      <c r="A109" s="5" t="s">
        <v>607</v>
      </c>
      <c r="B109" s="4">
        <v>37</v>
      </c>
      <c r="C109" s="4">
        <v>33</v>
      </c>
      <c r="D109" s="4">
        <v>122</v>
      </c>
      <c r="E109" s="4">
        <v>17</v>
      </c>
      <c r="F109" s="4">
        <v>209</v>
      </c>
    </row>
    <row r="110" spans="1:6" x14ac:dyDescent="0.3">
      <c r="A110" s="5" t="s">
        <v>608</v>
      </c>
      <c r="B110" s="6">
        <v>0.17703349282296652</v>
      </c>
      <c r="C110" s="6">
        <v>0.15789473684210525</v>
      </c>
      <c r="D110" s="6">
        <v>0.58373205741626799</v>
      </c>
      <c r="E110" s="6">
        <v>8.1339712918660281E-2</v>
      </c>
      <c r="F110" s="6">
        <v>1</v>
      </c>
    </row>
    <row r="115" spans="1:6" x14ac:dyDescent="0.3">
      <c r="B115" s="3" t="s">
        <v>716</v>
      </c>
    </row>
    <row r="116" spans="1:6" x14ac:dyDescent="0.3">
      <c r="A116" s="3" t="s">
        <v>855</v>
      </c>
      <c r="B116" t="s">
        <v>936</v>
      </c>
      <c r="C116" t="s">
        <v>938</v>
      </c>
      <c r="D116" t="s">
        <v>937</v>
      </c>
      <c r="E116" t="s">
        <v>935</v>
      </c>
      <c r="F116" t="s">
        <v>477</v>
      </c>
    </row>
    <row r="117" spans="1:6" x14ac:dyDescent="0.3">
      <c r="A117" s="5" t="s">
        <v>609</v>
      </c>
      <c r="B117" s="4">
        <v>77</v>
      </c>
      <c r="C117" s="4">
        <v>59</v>
      </c>
      <c r="D117" s="4">
        <v>46</v>
      </c>
      <c r="E117" s="4">
        <v>27</v>
      </c>
      <c r="F117" s="4">
        <v>209</v>
      </c>
    </row>
    <row r="118" spans="1:6" x14ac:dyDescent="0.3">
      <c r="A118" s="5" t="s">
        <v>610</v>
      </c>
      <c r="B118" s="6">
        <v>0.36842105263157893</v>
      </c>
      <c r="C118" s="6">
        <v>0.28229665071770332</v>
      </c>
      <c r="D118" s="6">
        <v>0.22009569377990432</v>
      </c>
      <c r="E118" s="6">
        <v>0.12918660287081341</v>
      </c>
      <c r="F118" s="6">
        <v>1</v>
      </c>
    </row>
    <row r="123" spans="1:6" x14ac:dyDescent="0.3">
      <c r="B123" s="3" t="s">
        <v>716</v>
      </c>
    </row>
    <row r="124" spans="1:6" x14ac:dyDescent="0.3">
      <c r="A124" s="3" t="s">
        <v>855</v>
      </c>
      <c r="B124" t="s">
        <v>938</v>
      </c>
      <c r="C124" t="s">
        <v>936</v>
      </c>
      <c r="D124" t="s">
        <v>937</v>
      </c>
      <c r="E124" t="s">
        <v>935</v>
      </c>
      <c r="F124" t="s">
        <v>477</v>
      </c>
    </row>
    <row r="125" spans="1:6" x14ac:dyDescent="0.3">
      <c r="A125" s="5" t="s">
        <v>611</v>
      </c>
      <c r="B125" s="4">
        <v>68</v>
      </c>
      <c r="C125" s="4">
        <v>96</v>
      </c>
      <c r="D125" s="4">
        <v>36</v>
      </c>
      <c r="E125" s="4">
        <v>9</v>
      </c>
      <c r="F125" s="4">
        <v>209</v>
      </c>
    </row>
    <row r="126" spans="1:6" x14ac:dyDescent="0.3">
      <c r="A126" s="5" t="s">
        <v>612</v>
      </c>
      <c r="B126" s="6">
        <v>0.32535885167464113</v>
      </c>
      <c r="C126" s="6">
        <v>0.45933014354066987</v>
      </c>
      <c r="D126" s="6">
        <v>0.17224880382775121</v>
      </c>
      <c r="E126" s="6">
        <v>4.3062200956937802E-2</v>
      </c>
      <c r="F126" s="6">
        <v>1</v>
      </c>
    </row>
    <row r="131" spans="1:6" x14ac:dyDescent="0.3">
      <c r="B131" s="3" t="s">
        <v>716</v>
      </c>
    </row>
    <row r="132" spans="1:6" x14ac:dyDescent="0.3">
      <c r="A132" s="3" t="s">
        <v>855</v>
      </c>
      <c r="B132" t="s">
        <v>936</v>
      </c>
      <c r="C132" t="s">
        <v>937</v>
      </c>
      <c r="D132" t="s">
        <v>938</v>
      </c>
      <c r="E132" t="s">
        <v>935</v>
      </c>
      <c r="F132" t="s">
        <v>477</v>
      </c>
    </row>
    <row r="133" spans="1:6" x14ac:dyDescent="0.3">
      <c r="A133" s="5" t="s">
        <v>613</v>
      </c>
      <c r="B133" s="4">
        <v>76</v>
      </c>
      <c r="C133" s="4">
        <v>99</v>
      </c>
      <c r="D133" s="4">
        <v>30</v>
      </c>
      <c r="E133" s="4">
        <v>4</v>
      </c>
      <c r="F133" s="4">
        <v>209</v>
      </c>
    </row>
    <row r="134" spans="1:6" x14ac:dyDescent="0.3">
      <c r="A134" s="5" t="s">
        <v>614</v>
      </c>
      <c r="B134" s="6">
        <v>0.36363636363636365</v>
      </c>
      <c r="C134" s="6">
        <v>0.47368421052631576</v>
      </c>
      <c r="D134" s="6">
        <v>0.14354066985645933</v>
      </c>
      <c r="E134" s="6">
        <v>1.9138755980861243E-2</v>
      </c>
      <c r="F134" s="6">
        <v>1</v>
      </c>
    </row>
    <row r="139" spans="1:6" x14ac:dyDescent="0.3">
      <c r="B139" s="3" t="s">
        <v>716</v>
      </c>
    </row>
    <row r="140" spans="1:6" x14ac:dyDescent="0.3">
      <c r="A140" s="3" t="s">
        <v>855</v>
      </c>
      <c r="B140" t="s">
        <v>936</v>
      </c>
      <c r="C140" t="s">
        <v>938</v>
      </c>
      <c r="D140" t="s">
        <v>935</v>
      </c>
      <c r="E140" t="s">
        <v>937</v>
      </c>
      <c r="F140" t="s">
        <v>477</v>
      </c>
    </row>
    <row r="141" spans="1:6" x14ac:dyDescent="0.3">
      <c r="A141" s="5" t="s">
        <v>615</v>
      </c>
      <c r="B141" s="4">
        <v>57</v>
      </c>
      <c r="C141" s="4">
        <v>41</v>
      </c>
      <c r="D141" s="4">
        <v>85</v>
      </c>
      <c r="E141" s="4">
        <v>26</v>
      </c>
      <c r="F141" s="4">
        <v>209</v>
      </c>
    </row>
    <row r="142" spans="1:6" x14ac:dyDescent="0.3">
      <c r="A142" s="5" t="s">
        <v>616</v>
      </c>
      <c r="B142" s="6">
        <v>0.27272727272727271</v>
      </c>
      <c r="C142" s="6">
        <v>0.19617224880382775</v>
      </c>
      <c r="D142" s="6">
        <v>0.40669856459330145</v>
      </c>
      <c r="E142" s="6">
        <v>0.12440191387559808</v>
      </c>
      <c r="F142" s="6">
        <v>1</v>
      </c>
    </row>
  </sheetData>
  <mergeCells count="24">
    <mergeCell ref="H3:I4"/>
    <mergeCell ref="M3:M4"/>
    <mergeCell ref="N3:N4"/>
    <mergeCell ref="J3:J4"/>
    <mergeCell ref="K3:K4"/>
    <mergeCell ref="L3:L4"/>
    <mergeCell ref="H39:H40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15:H16"/>
    <mergeCell ref="H5:H6"/>
    <mergeCell ref="H7:H8"/>
    <mergeCell ref="H9:H10"/>
    <mergeCell ref="H11:H12"/>
    <mergeCell ref="H13:H1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showGridLines="0" workbookViewId="0">
      <selection activeCell="T36" sqref="T36:W37"/>
    </sheetView>
  </sheetViews>
  <sheetFormatPr defaultRowHeight="14.4" x14ac:dyDescent="0.3"/>
  <cols>
    <col min="1" max="1" width="115.33203125" customWidth="1"/>
    <col min="2" max="2" width="18.5546875" customWidth="1"/>
    <col min="3" max="3" width="8.21875" customWidth="1"/>
    <col min="4" max="4" width="10" customWidth="1"/>
    <col min="5" max="5" width="7.109375" customWidth="1"/>
    <col min="6" max="6" width="12.21875" customWidth="1"/>
    <col min="7" max="7" width="10" customWidth="1"/>
    <col min="8" max="8" width="23.21875" customWidth="1"/>
    <col min="9" max="9" width="34.6640625" style="30" customWidth="1"/>
    <col min="11" max="11" width="5.44140625" bestFit="1" customWidth="1"/>
    <col min="12" max="12" width="6.5546875" bestFit="1" customWidth="1"/>
    <col min="13" max="13" width="10.21875" bestFit="1" customWidth="1"/>
    <col min="14" max="14" width="5.77734375" bestFit="1" customWidth="1"/>
    <col min="15" max="15" width="8.77734375" bestFit="1" customWidth="1"/>
    <col min="16" max="16" width="8.6640625" customWidth="1"/>
  </cols>
  <sheetData>
    <row r="1" spans="1:16" x14ac:dyDescent="0.3">
      <c r="J1" s="30"/>
    </row>
    <row r="2" spans="1:16" ht="14.4" customHeight="1" x14ac:dyDescent="0.3">
      <c r="B2" s="3" t="s">
        <v>716</v>
      </c>
      <c r="I2" s="165" t="s">
        <v>914</v>
      </c>
      <c r="J2" s="166"/>
      <c r="K2" s="169" t="s">
        <v>22</v>
      </c>
      <c r="L2" s="165" t="s">
        <v>19</v>
      </c>
      <c r="M2" s="165" t="s">
        <v>21</v>
      </c>
      <c r="N2" s="165" t="s">
        <v>18</v>
      </c>
      <c r="O2" s="165" t="s">
        <v>20</v>
      </c>
      <c r="P2" s="165" t="s">
        <v>477</v>
      </c>
    </row>
    <row r="3" spans="1:16" ht="14.4" customHeight="1" x14ac:dyDescent="0.3">
      <c r="A3" s="3" t="s">
        <v>855</v>
      </c>
      <c r="B3" t="s">
        <v>954</v>
      </c>
      <c r="C3" t="s">
        <v>952</v>
      </c>
      <c r="D3" t="s">
        <v>955</v>
      </c>
      <c r="E3" t="s">
        <v>953</v>
      </c>
      <c r="F3" t="s">
        <v>951</v>
      </c>
      <c r="G3" t="s">
        <v>477</v>
      </c>
      <c r="I3" s="167"/>
      <c r="J3" s="168"/>
      <c r="K3" s="170"/>
      <c r="L3" s="167"/>
      <c r="M3" s="167"/>
      <c r="N3" s="167"/>
      <c r="O3" s="167"/>
      <c r="P3" s="167"/>
    </row>
    <row r="4" spans="1:16" x14ac:dyDescent="0.3">
      <c r="A4" s="5" t="s">
        <v>617</v>
      </c>
      <c r="B4" s="4">
        <v>77</v>
      </c>
      <c r="C4" s="4">
        <v>72</v>
      </c>
      <c r="D4" s="4">
        <v>39</v>
      </c>
      <c r="E4" s="4">
        <v>15</v>
      </c>
      <c r="F4" s="4">
        <v>6</v>
      </c>
      <c r="G4" s="4">
        <v>209</v>
      </c>
      <c r="I4" s="171" t="s">
        <v>875</v>
      </c>
      <c r="J4" s="28" t="s">
        <v>823</v>
      </c>
      <c r="K4" s="31">
        <v>6</v>
      </c>
      <c r="L4" s="32">
        <v>72</v>
      </c>
      <c r="M4" s="32">
        <v>15</v>
      </c>
      <c r="N4" s="32">
        <v>77</v>
      </c>
      <c r="O4" s="32">
        <v>39</v>
      </c>
      <c r="P4" s="32">
        <v>209</v>
      </c>
    </row>
    <row r="5" spans="1:16" x14ac:dyDescent="0.3">
      <c r="A5" s="5" t="s">
        <v>618</v>
      </c>
      <c r="B5" s="6">
        <v>0.36842105263157893</v>
      </c>
      <c r="C5" s="6">
        <v>0.34449760765550241</v>
      </c>
      <c r="D5" s="6">
        <v>0.18660287081339713</v>
      </c>
      <c r="E5" s="6">
        <v>7.1770334928229665E-2</v>
      </c>
      <c r="F5" s="6">
        <v>2.8708133971291867E-2</v>
      </c>
      <c r="G5" s="6">
        <v>1</v>
      </c>
      <c r="I5" s="172" t="s">
        <v>876</v>
      </c>
      <c r="J5" s="29" t="s">
        <v>669</v>
      </c>
      <c r="K5" s="33">
        <v>2.8708133971291867E-2</v>
      </c>
      <c r="L5" s="34">
        <v>0.34449760765550241</v>
      </c>
      <c r="M5" s="34">
        <v>7.1770334928229665E-2</v>
      </c>
      <c r="N5" s="34">
        <v>0.36842105263157893</v>
      </c>
      <c r="O5" s="34">
        <v>0.18660287081339713</v>
      </c>
      <c r="P5" s="34">
        <v>1</v>
      </c>
    </row>
    <row r="6" spans="1:16" x14ac:dyDescent="0.3">
      <c r="I6" s="171" t="s">
        <v>877</v>
      </c>
      <c r="J6" s="28" t="s">
        <v>823</v>
      </c>
      <c r="K6" s="31">
        <v>14</v>
      </c>
      <c r="L6" s="32">
        <v>78</v>
      </c>
      <c r="M6" s="32">
        <v>38</v>
      </c>
      <c r="N6" s="32">
        <v>46</v>
      </c>
      <c r="O6" s="32">
        <v>33</v>
      </c>
      <c r="P6" s="32">
        <v>209</v>
      </c>
    </row>
    <row r="7" spans="1:16" x14ac:dyDescent="0.3">
      <c r="I7" s="172" t="s">
        <v>878</v>
      </c>
      <c r="J7" s="29" t="s">
        <v>669</v>
      </c>
      <c r="K7" s="33">
        <v>6.6985645933014357E-2</v>
      </c>
      <c r="L7" s="34">
        <v>0.37320574162679426</v>
      </c>
      <c r="M7" s="34">
        <v>0.18181818181818182</v>
      </c>
      <c r="N7" s="34">
        <v>0.22009569377990432</v>
      </c>
      <c r="O7" s="34">
        <v>0.15789473684210525</v>
      </c>
      <c r="P7" s="34">
        <v>1</v>
      </c>
    </row>
    <row r="8" spans="1:16" x14ac:dyDescent="0.3">
      <c r="I8" s="171" t="s">
        <v>879</v>
      </c>
      <c r="J8" s="28" t="s">
        <v>823</v>
      </c>
      <c r="K8" s="31">
        <v>17</v>
      </c>
      <c r="L8" s="32">
        <v>62</v>
      </c>
      <c r="M8" s="32">
        <v>18</v>
      </c>
      <c r="N8" s="32">
        <v>69</v>
      </c>
      <c r="O8" s="32">
        <v>43</v>
      </c>
      <c r="P8" s="32">
        <v>209</v>
      </c>
    </row>
    <row r="9" spans="1:16" x14ac:dyDescent="0.3">
      <c r="I9" s="172" t="s">
        <v>880</v>
      </c>
      <c r="J9" s="29" t="s">
        <v>669</v>
      </c>
      <c r="K9" s="33">
        <v>8.1339712918660281E-2</v>
      </c>
      <c r="L9" s="34">
        <v>0.29665071770334928</v>
      </c>
      <c r="M9" s="34">
        <v>8.6124401913875603E-2</v>
      </c>
      <c r="N9" s="34">
        <v>0.33014354066985646</v>
      </c>
      <c r="O9" s="34">
        <v>0.20574162679425836</v>
      </c>
      <c r="P9" s="34">
        <v>1</v>
      </c>
    </row>
    <row r="10" spans="1:16" x14ac:dyDescent="0.3">
      <c r="I10" s="171" t="s">
        <v>881</v>
      </c>
      <c r="J10" s="28" t="s">
        <v>823</v>
      </c>
      <c r="K10" s="31">
        <v>22</v>
      </c>
      <c r="L10" s="32">
        <v>67</v>
      </c>
      <c r="M10" s="32">
        <v>29</v>
      </c>
      <c r="N10" s="32">
        <v>58</v>
      </c>
      <c r="O10" s="32">
        <v>33</v>
      </c>
      <c r="P10" s="32">
        <v>209</v>
      </c>
    </row>
    <row r="11" spans="1:16" x14ac:dyDescent="0.3">
      <c r="B11" s="3" t="s">
        <v>716</v>
      </c>
      <c r="I11" s="172" t="s">
        <v>882</v>
      </c>
      <c r="J11" s="29" t="s">
        <v>669</v>
      </c>
      <c r="K11" s="33">
        <v>0.10526315789473684</v>
      </c>
      <c r="L11" s="34">
        <v>0.32057416267942584</v>
      </c>
      <c r="M11" s="34">
        <v>0.13875598086124402</v>
      </c>
      <c r="N11" s="34">
        <v>0.27751196172248804</v>
      </c>
      <c r="O11" s="34">
        <v>0.15789473684210525</v>
      </c>
      <c r="P11" s="34">
        <v>1</v>
      </c>
    </row>
    <row r="12" spans="1:16" x14ac:dyDescent="0.3">
      <c r="A12" s="3" t="s">
        <v>855</v>
      </c>
      <c r="B12" t="s">
        <v>952</v>
      </c>
      <c r="C12" t="s">
        <v>951</v>
      </c>
      <c r="D12" t="s">
        <v>954</v>
      </c>
      <c r="E12" t="s">
        <v>953</v>
      </c>
      <c r="F12" t="s">
        <v>955</v>
      </c>
      <c r="G12" t="s">
        <v>477</v>
      </c>
      <c r="I12" s="171" t="s">
        <v>883</v>
      </c>
      <c r="J12" s="28" t="s">
        <v>823</v>
      </c>
      <c r="K12" s="31">
        <v>18</v>
      </c>
      <c r="L12" s="32">
        <v>59</v>
      </c>
      <c r="M12" s="32">
        <v>11</v>
      </c>
      <c r="N12" s="32">
        <v>48</v>
      </c>
      <c r="O12" s="32">
        <v>73</v>
      </c>
      <c r="P12" s="32">
        <v>209</v>
      </c>
    </row>
    <row r="13" spans="1:16" x14ac:dyDescent="0.3">
      <c r="A13" s="5" t="s">
        <v>619</v>
      </c>
      <c r="B13" s="4">
        <v>78</v>
      </c>
      <c r="C13" s="4">
        <v>14</v>
      </c>
      <c r="D13" s="4">
        <v>46</v>
      </c>
      <c r="E13" s="4">
        <v>38</v>
      </c>
      <c r="F13" s="4">
        <v>33</v>
      </c>
      <c r="G13" s="4">
        <v>209</v>
      </c>
      <c r="I13" s="172" t="s">
        <v>884</v>
      </c>
      <c r="J13" s="29" t="s">
        <v>669</v>
      </c>
      <c r="K13" s="33">
        <v>8.6124401913875603E-2</v>
      </c>
      <c r="L13" s="34">
        <v>0.28229665071770332</v>
      </c>
      <c r="M13" s="34">
        <v>5.2631578947368418E-2</v>
      </c>
      <c r="N13" s="34">
        <v>0.22966507177033493</v>
      </c>
      <c r="O13" s="34">
        <v>0.34928229665071769</v>
      </c>
      <c r="P13" s="34">
        <v>1</v>
      </c>
    </row>
    <row r="14" spans="1:16" x14ac:dyDescent="0.3">
      <c r="A14" s="5" t="s">
        <v>620</v>
      </c>
      <c r="B14" s="6">
        <v>0.37320574162679426</v>
      </c>
      <c r="C14" s="6">
        <v>6.6985645933014357E-2</v>
      </c>
      <c r="D14" s="6">
        <v>0.22009569377990432</v>
      </c>
      <c r="E14" s="6">
        <v>0.18181818181818182</v>
      </c>
      <c r="F14" s="6">
        <v>0.15789473684210525</v>
      </c>
      <c r="G14" s="6">
        <v>1</v>
      </c>
      <c r="I14" s="171" t="s">
        <v>885</v>
      </c>
      <c r="J14" s="28" t="s">
        <v>823</v>
      </c>
      <c r="K14" s="31">
        <v>23</v>
      </c>
      <c r="L14" s="32">
        <v>46</v>
      </c>
      <c r="M14" s="32">
        <v>19</v>
      </c>
      <c r="N14" s="32">
        <v>59</v>
      </c>
      <c r="O14" s="32">
        <v>62</v>
      </c>
      <c r="P14" s="32">
        <v>209</v>
      </c>
    </row>
    <row r="15" spans="1:16" x14ac:dyDescent="0.3">
      <c r="I15" s="172" t="s">
        <v>886</v>
      </c>
      <c r="J15" s="29" t="s">
        <v>669</v>
      </c>
      <c r="K15" s="33">
        <v>0.11004784688995216</v>
      </c>
      <c r="L15" s="34">
        <v>0.22009569377990432</v>
      </c>
      <c r="M15" s="34">
        <v>9.0909090909090912E-2</v>
      </c>
      <c r="N15" s="34">
        <v>0.28229665071770332</v>
      </c>
      <c r="O15" s="34">
        <v>0.29665071770334928</v>
      </c>
      <c r="P15" s="34">
        <v>1</v>
      </c>
    </row>
    <row r="16" spans="1:16" x14ac:dyDescent="0.3">
      <c r="I16" s="171" t="s">
        <v>887</v>
      </c>
      <c r="J16" s="28" t="s">
        <v>823</v>
      </c>
      <c r="K16" s="31">
        <v>33</v>
      </c>
      <c r="L16" s="32">
        <v>70</v>
      </c>
      <c r="M16" s="32">
        <v>31</v>
      </c>
      <c r="N16" s="32">
        <v>54</v>
      </c>
      <c r="O16" s="32">
        <v>21</v>
      </c>
      <c r="P16" s="32">
        <v>209</v>
      </c>
    </row>
    <row r="17" spans="1:16" x14ac:dyDescent="0.3">
      <c r="I17" s="172" t="s">
        <v>888</v>
      </c>
      <c r="J17" s="29" t="s">
        <v>669</v>
      </c>
      <c r="K17" s="33">
        <v>0.15789473684210525</v>
      </c>
      <c r="L17" s="34">
        <v>0.3349282296650718</v>
      </c>
      <c r="M17" s="34">
        <v>0.14832535885167464</v>
      </c>
      <c r="N17" s="34">
        <v>0.25837320574162681</v>
      </c>
      <c r="O17" s="34">
        <v>0.10047846889952153</v>
      </c>
      <c r="P17" s="34">
        <v>1</v>
      </c>
    </row>
    <row r="18" spans="1:16" x14ac:dyDescent="0.3">
      <c r="I18" s="171" t="s">
        <v>889</v>
      </c>
      <c r="J18" s="28" t="s">
        <v>823</v>
      </c>
      <c r="K18" s="31">
        <v>39</v>
      </c>
      <c r="L18" s="32">
        <v>61</v>
      </c>
      <c r="M18" s="32">
        <v>33</v>
      </c>
      <c r="N18" s="32">
        <v>54</v>
      </c>
      <c r="O18" s="32">
        <v>22</v>
      </c>
      <c r="P18" s="32">
        <v>209</v>
      </c>
    </row>
    <row r="19" spans="1:16" x14ac:dyDescent="0.3">
      <c r="I19" s="172" t="s">
        <v>890</v>
      </c>
      <c r="J19" s="29" t="s">
        <v>669</v>
      </c>
      <c r="K19" s="33">
        <v>0.18660287081339713</v>
      </c>
      <c r="L19" s="34">
        <v>0.291866028708134</v>
      </c>
      <c r="M19" s="34">
        <v>0.15789473684210525</v>
      </c>
      <c r="N19" s="34">
        <v>0.25837320574162681</v>
      </c>
      <c r="O19" s="34">
        <v>0.10526315789473684</v>
      </c>
      <c r="P19" s="34">
        <v>1</v>
      </c>
    </row>
    <row r="20" spans="1:16" x14ac:dyDescent="0.3">
      <c r="B20" s="3" t="s">
        <v>716</v>
      </c>
      <c r="I20" s="171" t="s">
        <v>891</v>
      </c>
      <c r="J20" s="28" t="s">
        <v>823</v>
      </c>
      <c r="K20" s="31">
        <v>49</v>
      </c>
      <c r="L20" s="32">
        <v>64</v>
      </c>
      <c r="M20" s="32">
        <v>29</v>
      </c>
      <c r="N20" s="32">
        <v>45</v>
      </c>
      <c r="O20" s="32">
        <v>22</v>
      </c>
      <c r="P20" s="32">
        <v>209</v>
      </c>
    </row>
    <row r="21" spans="1:16" x14ac:dyDescent="0.3">
      <c r="A21" s="3" t="s">
        <v>855</v>
      </c>
      <c r="B21" t="s">
        <v>955</v>
      </c>
      <c r="C21" t="s">
        <v>952</v>
      </c>
      <c r="D21" t="s">
        <v>954</v>
      </c>
      <c r="E21" t="s">
        <v>953</v>
      </c>
      <c r="F21" t="s">
        <v>951</v>
      </c>
      <c r="G21" t="s">
        <v>477</v>
      </c>
      <c r="I21" s="172" t="s">
        <v>892</v>
      </c>
      <c r="J21" s="29" t="s">
        <v>669</v>
      </c>
      <c r="K21" s="33">
        <v>0.23444976076555024</v>
      </c>
      <c r="L21" s="34">
        <v>0.30622009569377989</v>
      </c>
      <c r="M21" s="34">
        <v>0.13875598086124402</v>
      </c>
      <c r="N21" s="34">
        <v>0.21531100478468901</v>
      </c>
      <c r="O21" s="34">
        <v>0.10526315789473684</v>
      </c>
      <c r="P21" s="34">
        <v>1</v>
      </c>
    </row>
    <row r="22" spans="1:16" x14ac:dyDescent="0.3">
      <c r="A22" s="5" t="s">
        <v>621</v>
      </c>
      <c r="B22" s="4">
        <v>43</v>
      </c>
      <c r="C22" s="4">
        <v>62</v>
      </c>
      <c r="D22" s="4">
        <v>69</v>
      </c>
      <c r="E22" s="4">
        <v>18</v>
      </c>
      <c r="F22" s="4">
        <v>17</v>
      </c>
      <c r="G22" s="4">
        <v>209</v>
      </c>
      <c r="I22" s="171" t="s">
        <v>893</v>
      </c>
      <c r="J22" s="28" t="s">
        <v>823</v>
      </c>
      <c r="K22" s="31">
        <v>76</v>
      </c>
      <c r="L22" s="32">
        <v>52</v>
      </c>
      <c r="M22" s="32">
        <v>35</v>
      </c>
      <c r="N22" s="32">
        <v>31</v>
      </c>
      <c r="O22" s="32">
        <v>15</v>
      </c>
      <c r="P22" s="32">
        <v>209</v>
      </c>
    </row>
    <row r="23" spans="1:16" x14ac:dyDescent="0.3">
      <c r="A23" s="5" t="s">
        <v>622</v>
      </c>
      <c r="B23" s="6">
        <v>0.20574162679425836</v>
      </c>
      <c r="C23" s="6">
        <v>0.29665071770334928</v>
      </c>
      <c r="D23" s="6">
        <v>0.33014354066985646</v>
      </c>
      <c r="E23" s="6">
        <v>8.6124401913875603E-2</v>
      </c>
      <c r="F23" s="6">
        <v>8.1339712918660281E-2</v>
      </c>
      <c r="G23" s="6">
        <v>1</v>
      </c>
      <c r="I23" s="172" t="s">
        <v>894</v>
      </c>
      <c r="J23" s="29" t="s">
        <v>669</v>
      </c>
      <c r="K23" s="33">
        <v>0.36363636363636365</v>
      </c>
      <c r="L23" s="34">
        <v>0.24880382775119617</v>
      </c>
      <c r="M23" s="34">
        <v>0.1674641148325359</v>
      </c>
      <c r="N23" s="34">
        <v>0.14832535885167464</v>
      </c>
      <c r="O23" s="34">
        <v>7.1770334928229665E-2</v>
      </c>
      <c r="P23" s="34">
        <v>1</v>
      </c>
    </row>
    <row r="24" spans="1:16" x14ac:dyDescent="0.3">
      <c r="I24" s="171" t="s">
        <v>895</v>
      </c>
      <c r="J24" s="28" t="s">
        <v>823</v>
      </c>
      <c r="K24" s="31">
        <v>18</v>
      </c>
      <c r="L24" s="32">
        <v>38</v>
      </c>
      <c r="M24" s="32">
        <v>13</v>
      </c>
      <c r="N24" s="32">
        <v>90</v>
      </c>
      <c r="O24" s="32">
        <v>50</v>
      </c>
      <c r="P24" s="32">
        <v>209</v>
      </c>
    </row>
    <row r="25" spans="1:16" x14ac:dyDescent="0.3">
      <c r="I25" s="172" t="s">
        <v>896</v>
      </c>
      <c r="J25" s="29" t="s">
        <v>669</v>
      </c>
      <c r="K25" s="33">
        <v>8.6124401913875603E-2</v>
      </c>
      <c r="L25" s="34">
        <v>0.18181818181818182</v>
      </c>
      <c r="M25" s="34">
        <v>6.2200956937799042E-2</v>
      </c>
      <c r="N25" s="34">
        <v>0.43062200956937802</v>
      </c>
      <c r="O25" s="34">
        <v>0.23923444976076555</v>
      </c>
      <c r="P25" s="34">
        <v>1</v>
      </c>
    </row>
    <row r="26" spans="1:16" x14ac:dyDescent="0.3">
      <c r="I26" s="171" t="s">
        <v>897</v>
      </c>
      <c r="J26" s="28" t="s">
        <v>823</v>
      </c>
      <c r="K26" s="31">
        <v>18</v>
      </c>
      <c r="L26" s="32">
        <v>41</v>
      </c>
      <c r="M26" s="32">
        <v>10</v>
      </c>
      <c r="N26" s="32">
        <v>70</v>
      </c>
      <c r="O26" s="32">
        <v>70</v>
      </c>
      <c r="P26" s="32">
        <v>209</v>
      </c>
    </row>
    <row r="27" spans="1:16" x14ac:dyDescent="0.3">
      <c r="I27" s="172" t="s">
        <v>898</v>
      </c>
      <c r="J27" s="29" t="s">
        <v>669</v>
      </c>
      <c r="K27" s="33">
        <v>8.6124401913875603E-2</v>
      </c>
      <c r="L27" s="34">
        <v>0.19617224880382775</v>
      </c>
      <c r="M27" s="34">
        <v>4.784688995215311E-2</v>
      </c>
      <c r="N27" s="34">
        <v>0.3349282296650718</v>
      </c>
      <c r="O27" s="34">
        <v>0.3349282296650718</v>
      </c>
      <c r="P27" s="34">
        <v>1</v>
      </c>
    </row>
    <row r="28" spans="1:16" x14ac:dyDescent="0.3">
      <c r="I28" s="171" t="s">
        <v>899</v>
      </c>
      <c r="J28" s="28" t="s">
        <v>823</v>
      </c>
      <c r="K28" s="31">
        <v>67</v>
      </c>
      <c r="L28" s="32">
        <v>43</v>
      </c>
      <c r="M28" s="32">
        <v>28</v>
      </c>
      <c r="N28" s="32">
        <v>34</v>
      </c>
      <c r="O28" s="32">
        <v>37</v>
      </c>
      <c r="P28" s="32">
        <v>209</v>
      </c>
    </row>
    <row r="29" spans="1:16" x14ac:dyDescent="0.3">
      <c r="B29" s="3" t="s">
        <v>716</v>
      </c>
      <c r="I29" s="172" t="s">
        <v>900</v>
      </c>
      <c r="J29" s="29" t="s">
        <v>669</v>
      </c>
      <c r="K29" s="33">
        <v>0.32057416267942584</v>
      </c>
      <c r="L29" s="34">
        <v>0.20574162679425836</v>
      </c>
      <c r="M29" s="34">
        <v>0.13397129186602871</v>
      </c>
      <c r="N29" s="34">
        <v>0.16267942583732056</v>
      </c>
      <c r="O29" s="34">
        <v>0.17703349282296652</v>
      </c>
      <c r="P29" s="34">
        <v>1</v>
      </c>
    </row>
    <row r="30" spans="1:16" x14ac:dyDescent="0.3">
      <c r="A30" s="3" t="s">
        <v>855</v>
      </c>
      <c r="B30" t="s">
        <v>953</v>
      </c>
      <c r="C30" t="s">
        <v>952</v>
      </c>
      <c r="D30" t="s">
        <v>955</v>
      </c>
      <c r="E30" t="s">
        <v>954</v>
      </c>
      <c r="F30" t="s">
        <v>951</v>
      </c>
      <c r="G30" t="s">
        <v>477</v>
      </c>
      <c r="I30" s="171" t="s">
        <v>913</v>
      </c>
      <c r="J30" s="28" t="s">
        <v>823</v>
      </c>
      <c r="K30" s="31">
        <v>33</v>
      </c>
      <c r="L30" s="32">
        <v>62</v>
      </c>
      <c r="M30" s="32">
        <v>21</v>
      </c>
      <c r="N30" s="32">
        <v>57</v>
      </c>
      <c r="O30" s="32">
        <v>36</v>
      </c>
      <c r="P30" s="32">
        <v>209</v>
      </c>
    </row>
    <row r="31" spans="1:16" x14ac:dyDescent="0.3">
      <c r="A31" s="5" t="s">
        <v>624</v>
      </c>
      <c r="B31" s="4">
        <v>29</v>
      </c>
      <c r="C31" s="4">
        <v>67</v>
      </c>
      <c r="D31" s="4">
        <v>33</v>
      </c>
      <c r="E31" s="4">
        <v>58</v>
      </c>
      <c r="F31" s="4">
        <v>22</v>
      </c>
      <c r="G31" s="4">
        <v>209</v>
      </c>
      <c r="I31" s="172" t="s">
        <v>874</v>
      </c>
      <c r="J31" s="29" t="s">
        <v>669</v>
      </c>
      <c r="K31" s="33">
        <v>0.17224880382775121</v>
      </c>
      <c r="L31" s="34">
        <v>0.10047846889952153</v>
      </c>
      <c r="M31" s="34">
        <v>0.27272727272727271</v>
      </c>
      <c r="N31" s="34">
        <v>0.15789473684210525</v>
      </c>
      <c r="O31" s="34">
        <v>0.29665071770334928</v>
      </c>
      <c r="P31" s="34">
        <v>1</v>
      </c>
    </row>
    <row r="32" spans="1:16" x14ac:dyDescent="0.3">
      <c r="A32" s="5" t="s">
        <v>623</v>
      </c>
      <c r="B32" s="6">
        <v>0.13875598086124402</v>
      </c>
      <c r="C32" s="6">
        <v>0.32057416267942584</v>
      </c>
      <c r="D32" s="6">
        <v>0.15789473684210525</v>
      </c>
      <c r="E32" s="6">
        <v>0.27751196172248804</v>
      </c>
      <c r="F32" s="6">
        <v>0.10526315789473684</v>
      </c>
      <c r="G32" s="6">
        <v>1</v>
      </c>
      <c r="I32" s="171" t="s">
        <v>901</v>
      </c>
      <c r="J32" s="28" t="s">
        <v>823</v>
      </c>
      <c r="K32" s="31">
        <v>19</v>
      </c>
      <c r="L32" s="32">
        <v>51</v>
      </c>
      <c r="M32" s="32">
        <v>20</v>
      </c>
      <c r="N32" s="32">
        <v>74</v>
      </c>
      <c r="O32" s="32">
        <v>45</v>
      </c>
      <c r="P32" s="32">
        <v>209</v>
      </c>
    </row>
    <row r="33" spans="1:16" x14ac:dyDescent="0.3">
      <c r="I33" s="172" t="s">
        <v>902</v>
      </c>
      <c r="J33" s="29" t="s">
        <v>669</v>
      </c>
      <c r="K33" s="33">
        <v>9.0909090909090912E-2</v>
      </c>
      <c r="L33" s="34">
        <v>0.24401913875598086</v>
      </c>
      <c r="M33" s="34">
        <v>9.569377990430622E-2</v>
      </c>
      <c r="N33" s="34">
        <v>0.35406698564593303</v>
      </c>
      <c r="O33" s="34">
        <v>0.21531100478468901</v>
      </c>
      <c r="P33" s="34">
        <v>1</v>
      </c>
    </row>
    <row r="34" spans="1:16" x14ac:dyDescent="0.3">
      <c r="I34" s="171" t="s">
        <v>903</v>
      </c>
      <c r="J34" s="28" t="s">
        <v>823</v>
      </c>
      <c r="K34" s="31">
        <v>25</v>
      </c>
      <c r="L34" s="32">
        <v>47</v>
      </c>
      <c r="M34" s="32">
        <v>20</v>
      </c>
      <c r="N34" s="32">
        <v>52</v>
      </c>
      <c r="O34" s="32">
        <v>65</v>
      </c>
      <c r="P34" s="32">
        <v>209</v>
      </c>
    </row>
    <row r="35" spans="1:16" x14ac:dyDescent="0.3">
      <c r="I35" s="172" t="s">
        <v>904</v>
      </c>
      <c r="J35" s="29" t="s">
        <v>669</v>
      </c>
      <c r="K35" s="33">
        <v>0.11961722488038277</v>
      </c>
      <c r="L35" s="34">
        <v>0.22488038277511962</v>
      </c>
      <c r="M35" s="34">
        <v>9.569377990430622E-2</v>
      </c>
      <c r="N35" s="34">
        <v>0.24880382775119617</v>
      </c>
      <c r="O35" s="34">
        <v>0.31100478468899523</v>
      </c>
      <c r="P35" s="34">
        <v>1</v>
      </c>
    </row>
    <row r="36" spans="1:16" x14ac:dyDescent="0.3">
      <c r="I36" s="171" t="s">
        <v>905</v>
      </c>
      <c r="J36" s="28" t="s">
        <v>823</v>
      </c>
      <c r="K36" s="31">
        <v>59</v>
      </c>
      <c r="L36" s="32">
        <v>51</v>
      </c>
      <c r="M36" s="32">
        <v>37</v>
      </c>
      <c r="N36" s="32">
        <v>37</v>
      </c>
      <c r="O36" s="32">
        <v>25</v>
      </c>
      <c r="P36" s="32">
        <v>209</v>
      </c>
    </row>
    <row r="37" spans="1:16" x14ac:dyDescent="0.3">
      <c r="I37" s="172" t="s">
        <v>906</v>
      </c>
      <c r="J37" s="29" t="s">
        <v>669</v>
      </c>
      <c r="K37" s="33">
        <v>0.28229665071770332</v>
      </c>
      <c r="L37" s="34">
        <v>0.24401913875598086</v>
      </c>
      <c r="M37" s="34">
        <v>0.17703349282296652</v>
      </c>
      <c r="N37" s="34">
        <v>0.17703349282296652</v>
      </c>
      <c r="O37" s="34">
        <v>0.11961722488038277</v>
      </c>
      <c r="P37" s="34">
        <v>1</v>
      </c>
    </row>
    <row r="38" spans="1:16" x14ac:dyDescent="0.3">
      <c r="B38" s="3" t="s">
        <v>716</v>
      </c>
      <c r="I38" s="171" t="s">
        <v>907</v>
      </c>
      <c r="J38" s="28" t="s">
        <v>823</v>
      </c>
      <c r="K38" s="31">
        <v>71</v>
      </c>
      <c r="L38" s="32">
        <v>46</v>
      </c>
      <c r="M38" s="32">
        <v>32</v>
      </c>
      <c r="N38" s="32">
        <v>25</v>
      </c>
      <c r="O38" s="32">
        <v>35</v>
      </c>
      <c r="P38" s="32">
        <v>209</v>
      </c>
    </row>
    <row r="39" spans="1:16" x14ac:dyDescent="0.3">
      <c r="A39" s="3" t="s">
        <v>855</v>
      </c>
      <c r="B39" t="s">
        <v>952</v>
      </c>
      <c r="C39" t="s">
        <v>955</v>
      </c>
      <c r="D39" t="s">
        <v>951</v>
      </c>
      <c r="E39" t="s">
        <v>954</v>
      </c>
      <c r="F39" t="s">
        <v>953</v>
      </c>
      <c r="G39" t="s">
        <v>477</v>
      </c>
      <c r="I39" s="172" t="s">
        <v>908</v>
      </c>
      <c r="J39" s="29" t="s">
        <v>669</v>
      </c>
      <c r="K39" s="33">
        <v>0.33971291866028708</v>
      </c>
      <c r="L39" s="34">
        <v>0.22009569377990432</v>
      </c>
      <c r="M39" s="34">
        <v>0.15311004784688995</v>
      </c>
      <c r="N39" s="34">
        <v>0.11961722488038277</v>
      </c>
      <c r="O39" s="34">
        <v>0.1674641148325359</v>
      </c>
      <c r="P39" s="34">
        <v>1</v>
      </c>
    </row>
    <row r="40" spans="1:16" x14ac:dyDescent="0.3">
      <c r="A40" s="5" t="s">
        <v>625</v>
      </c>
      <c r="B40" s="4">
        <v>59</v>
      </c>
      <c r="C40" s="4">
        <v>73</v>
      </c>
      <c r="D40" s="4">
        <v>18</v>
      </c>
      <c r="E40" s="4">
        <v>48</v>
      </c>
      <c r="F40" s="4">
        <v>11</v>
      </c>
      <c r="G40" s="4">
        <v>209</v>
      </c>
      <c r="I40" s="171" t="s">
        <v>909</v>
      </c>
      <c r="J40" s="28" t="s">
        <v>823</v>
      </c>
      <c r="K40" s="31">
        <v>32</v>
      </c>
      <c r="L40" s="32">
        <v>37</v>
      </c>
      <c r="M40" s="32">
        <v>20</v>
      </c>
      <c r="N40" s="32">
        <v>50</v>
      </c>
      <c r="O40" s="32">
        <v>70</v>
      </c>
      <c r="P40" s="32">
        <v>209</v>
      </c>
    </row>
    <row r="41" spans="1:16" x14ac:dyDescent="0.3">
      <c r="A41" s="5" t="s">
        <v>626</v>
      </c>
      <c r="B41" s="6">
        <v>0.28229665071770332</v>
      </c>
      <c r="C41" s="6">
        <v>0.34928229665071769</v>
      </c>
      <c r="D41" s="6">
        <v>8.6124401913875603E-2</v>
      </c>
      <c r="E41" s="6">
        <v>0.22966507177033493</v>
      </c>
      <c r="F41" s="6">
        <v>5.2631578947368418E-2</v>
      </c>
      <c r="G41" s="6">
        <v>1</v>
      </c>
      <c r="I41" s="172" t="s">
        <v>910</v>
      </c>
      <c r="J41" s="29" t="s">
        <v>669</v>
      </c>
      <c r="K41" s="33">
        <v>0.15311004784688995</v>
      </c>
      <c r="L41" s="34">
        <v>0.17703349282296652</v>
      </c>
      <c r="M41" s="34">
        <v>9.569377990430622E-2</v>
      </c>
      <c r="N41" s="34">
        <v>0.23923444976076555</v>
      </c>
      <c r="O41" s="34">
        <v>0.3349282296650718</v>
      </c>
      <c r="P41" s="34">
        <v>1</v>
      </c>
    </row>
    <row r="42" spans="1:16" x14ac:dyDescent="0.3">
      <c r="I42" s="171" t="s">
        <v>911</v>
      </c>
      <c r="J42" s="28" t="s">
        <v>823</v>
      </c>
      <c r="K42" s="31">
        <v>29</v>
      </c>
      <c r="L42" s="32">
        <v>38</v>
      </c>
      <c r="M42" s="32">
        <v>24</v>
      </c>
      <c r="N42" s="32">
        <v>45</v>
      </c>
      <c r="O42" s="32">
        <v>73</v>
      </c>
      <c r="P42" s="32">
        <v>209</v>
      </c>
    </row>
    <row r="43" spans="1:16" x14ac:dyDescent="0.3">
      <c r="I43" s="172" t="s">
        <v>912</v>
      </c>
      <c r="J43" s="29" t="s">
        <v>669</v>
      </c>
      <c r="K43" s="33">
        <v>0.13875598086124402</v>
      </c>
      <c r="L43" s="34">
        <v>0.18181818181818182</v>
      </c>
      <c r="M43" s="34">
        <v>0.11483253588516747</v>
      </c>
      <c r="N43" s="34">
        <v>0.21531100478468901</v>
      </c>
      <c r="O43" s="34">
        <v>0.34928229665071769</v>
      </c>
      <c r="P43" s="34">
        <v>1</v>
      </c>
    </row>
    <row r="47" spans="1:16" x14ac:dyDescent="0.3">
      <c r="B47" s="3" t="s">
        <v>716</v>
      </c>
    </row>
    <row r="48" spans="1:16" x14ac:dyDescent="0.3">
      <c r="A48" s="3" t="s">
        <v>855</v>
      </c>
      <c r="B48" t="s">
        <v>954</v>
      </c>
      <c r="C48" t="s">
        <v>952</v>
      </c>
      <c r="D48" t="s">
        <v>955</v>
      </c>
      <c r="E48" t="s">
        <v>953</v>
      </c>
      <c r="F48" t="s">
        <v>951</v>
      </c>
      <c r="G48" t="s">
        <v>477</v>
      </c>
    </row>
    <row r="49" spans="1:7" x14ac:dyDescent="0.3">
      <c r="A49" s="5" t="s">
        <v>627</v>
      </c>
      <c r="B49" s="4">
        <v>59</v>
      </c>
      <c r="C49" s="4">
        <v>46</v>
      </c>
      <c r="D49" s="4">
        <v>62</v>
      </c>
      <c r="E49" s="4">
        <v>19</v>
      </c>
      <c r="F49" s="4">
        <v>23</v>
      </c>
      <c r="G49" s="4">
        <v>209</v>
      </c>
    </row>
    <row r="50" spans="1:7" x14ac:dyDescent="0.3">
      <c r="A50" s="5" t="s">
        <v>628</v>
      </c>
      <c r="B50" s="6">
        <v>0.28229665071770332</v>
      </c>
      <c r="C50" s="6">
        <v>0.22009569377990432</v>
      </c>
      <c r="D50" s="6">
        <v>0.29665071770334928</v>
      </c>
      <c r="E50" s="6">
        <v>9.0909090909090912E-2</v>
      </c>
      <c r="F50" s="6">
        <v>0.11004784688995216</v>
      </c>
      <c r="G50" s="6">
        <v>1</v>
      </c>
    </row>
    <row r="56" spans="1:7" x14ac:dyDescent="0.3">
      <c r="B56" s="3" t="s">
        <v>716</v>
      </c>
    </row>
    <row r="57" spans="1:7" x14ac:dyDescent="0.3">
      <c r="A57" s="3" t="s">
        <v>855</v>
      </c>
      <c r="B57" t="s">
        <v>951</v>
      </c>
      <c r="C57" t="s">
        <v>952</v>
      </c>
      <c r="D57" t="s">
        <v>954</v>
      </c>
      <c r="E57" t="s">
        <v>953</v>
      </c>
      <c r="F57" t="s">
        <v>955</v>
      </c>
      <c r="G57" t="s">
        <v>477</v>
      </c>
    </row>
    <row r="58" spans="1:7" x14ac:dyDescent="0.3">
      <c r="A58" s="5" t="s">
        <v>629</v>
      </c>
      <c r="B58" s="4">
        <v>33</v>
      </c>
      <c r="C58" s="4">
        <v>70</v>
      </c>
      <c r="D58" s="4">
        <v>54</v>
      </c>
      <c r="E58" s="4">
        <v>31</v>
      </c>
      <c r="F58" s="4">
        <v>21</v>
      </c>
      <c r="G58" s="4">
        <v>209</v>
      </c>
    </row>
    <row r="59" spans="1:7" x14ac:dyDescent="0.3">
      <c r="A59" s="5" t="s">
        <v>630</v>
      </c>
      <c r="B59" s="6">
        <v>0.15789473684210525</v>
      </c>
      <c r="C59" s="6">
        <v>0.3349282296650718</v>
      </c>
      <c r="D59" s="6">
        <v>0.25837320574162681</v>
      </c>
      <c r="E59" s="6">
        <v>0.14832535885167464</v>
      </c>
      <c r="F59" s="6">
        <v>0.10047846889952153</v>
      </c>
      <c r="G59" s="6">
        <v>1</v>
      </c>
    </row>
    <row r="65" spans="1:7" x14ac:dyDescent="0.3">
      <c r="B65" s="3" t="s">
        <v>716</v>
      </c>
    </row>
    <row r="66" spans="1:7" x14ac:dyDescent="0.3">
      <c r="A66" s="3" t="s">
        <v>855</v>
      </c>
      <c r="B66" t="s">
        <v>954</v>
      </c>
      <c r="C66" t="s">
        <v>952</v>
      </c>
      <c r="D66" t="s">
        <v>951</v>
      </c>
      <c r="E66" t="s">
        <v>953</v>
      </c>
      <c r="F66" t="s">
        <v>955</v>
      </c>
      <c r="G66" t="s">
        <v>477</v>
      </c>
    </row>
    <row r="67" spans="1:7" x14ac:dyDescent="0.3">
      <c r="A67" s="5" t="s">
        <v>631</v>
      </c>
      <c r="B67" s="4">
        <v>54</v>
      </c>
      <c r="C67" s="4">
        <v>61</v>
      </c>
      <c r="D67" s="4">
        <v>39</v>
      </c>
      <c r="E67" s="4">
        <v>33</v>
      </c>
      <c r="F67" s="4">
        <v>22</v>
      </c>
      <c r="G67" s="4">
        <v>209</v>
      </c>
    </row>
    <row r="68" spans="1:7" x14ac:dyDescent="0.3">
      <c r="A68" s="5" t="s">
        <v>632</v>
      </c>
      <c r="B68" s="6">
        <v>0.25837320574162681</v>
      </c>
      <c r="C68" s="6">
        <v>0.291866028708134</v>
      </c>
      <c r="D68" s="6">
        <v>0.18660287081339713</v>
      </c>
      <c r="E68" s="6">
        <v>0.15789473684210525</v>
      </c>
      <c r="F68" s="6">
        <v>0.10526315789473684</v>
      </c>
      <c r="G68" s="6">
        <v>1</v>
      </c>
    </row>
    <row r="73" spans="1:7" x14ac:dyDescent="0.3">
      <c r="B73" s="3" t="s">
        <v>716</v>
      </c>
    </row>
    <row r="74" spans="1:7" x14ac:dyDescent="0.3">
      <c r="A74" s="3" t="s">
        <v>855</v>
      </c>
      <c r="B74" t="s">
        <v>952</v>
      </c>
      <c r="C74" t="s">
        <v>951</v>
      </c>
      <c r="D74" t="s">
        <v>954</v>
      </c>
      <c r="E74" t="s">
        <v>955</v>
      </c>
      <c r="F74" t="s">
        <v>953</v>
      </c>
      <c r="G74" t="s">
        <v>477</v>
      </c>
    </row>
    <row r="75" spans="1:7" x14ac:dyDescent="0.3">
      <c r="A75" s="5" t="s">
        <v>633</v>
      </c>
      <c r="B75" s="4">
        <v>64</v>
      </c>
      <c r="C75" s="4">
        <v>49</v>
      </c>
      <c r="D75" s="4">
        <v>45</v>
      </c>
      <c r="E75" s="4">
        <v>22</v>
      </c>
      <c r="F75" s="4">
        <v>29</v>
      </c>
      <c r="G75" s="4">
        <v>209</v>
      </c>
    </row>
    <row r="76" spans="1:7" x14ac:dyDescent="0.3">
      <c r="A76" s="5" t="s">
        <v>634</v>
      </c>
      <c r="B76" s="6">
        <v>0.30622009569377989</v>
      </c>
      <c r="C76" s="6">
        <v>0.23444976076555024</v>
      </c>
      <c r="D76" s="6">
        <v>0.21531100478468901</v>
      </c>
      <c r="E76" s="6">
        <v>0.10526315789473684</v>
      </c>
      <c r="F76" s="6">
        <v>0.13875598086124402</v>
      </c>
      <c r="G76" s="6">
        <v>1</v>
      </c>
    </row>
    <row r="82" spans="1:7" x14ac:dyDescent="0.3">
      <c r="B82" s="3" t="s">
        <v>716</v>
      </c>
    </row>
    <row r="83" spans="1:7" x14ac:dyDescent="0.3">
      <c r="A83" s="3" t="s">
        <v>855</v>
      </c>
      <c r="B83" t="s">
        <v>954</v>
      </c>
      <c r="C83" t="s">
        <v>951</v>
      </c>
      <c r="D83" t="s">
        <v>952</v>
      </c>
      <c r="E83" t="s">
        <v>953</v>
      </c>
      <c r="F83" t="s">
        <v>955</v>
      </c>
      <c r="G83" t="s">
        <v>477</v>
      </c>
    </row>
    <row r="84" spans="1:7" x14ac:dyDescent="0.3">
      <c r="A84" s="5" t="s">
        <v>635</v>
      </c>
      <c r="B84" s="4">
        <v>31</v>
      </c>
      <c r="C84" s="4">
        <v>76</v>
      </c>
      <c r="D84" s="4">
        <v>52</v>
      </c>
      <c r="E84" s="4">
        <v>35</v>
      </c>
      <c r="F84" s="4">
        <v>15</v>
      </c>
      <c r="G84" s="4">
        <v>209</v>
      </c>
    </row>
    <row r="85" spans="1:7" x14ac:dyDescent="0.3">
      <c r="A85" s="5" t="s">
        <v>636</v>
      </c>
      <c r="B85" s="6">
        <v>0.14832535885167464</v>
      </c>
      <c r="C85" s="6">
        <v>0.36363636363636365</v>
      </c>
      <c r="D85" s="6">
        <v>0.24880382775119617</v>
      </c>
      <c r="E85" s="6">
        <v>0.1674641148325359</v>
      </c>
      <c r="F85" s="6">
        <v>7.1770334928229665E-2</v>
      </c>
      <c r="G85" s="6">
        <v>1</v>
      </c>
    </row>
    <row r="91" spans="1:7" x14ac:dyDescent="0.3">
      <c r="B91" s="3" t="s">
        <v>716</v>
      </c>
    </row>
    <row r="92" spans="1:7" x14ac:dyDescent="0.3">
      <c r="A92" s="3" t="s">
        <v>855</v>
      </c>
      <c r="B92" t="s">
        <v>954</v>
      </c>
      <c r="C92" t="s">
        <v>952</v>
      </c>
      <c r="D92" t="s">
        <v>955</v>
      </c>
      <c r="E92" t="s">
        <v>953</v>
      </c>
      <c r="F92" t="s">
        <v>951</v>
      </c>
      <c r="G92" t="s">
        <v>477</v>
      </c>
    </row>
    <row r="93" spans="1:7" x14ac:dyDescent="0.3">
      <c r="A93" s="5" t="s">
        <v>637</v>
      </c>
      <c r="B93" s="4">
        <v>90</v>
      </c>
      <c r="C93" s="4">
        <v>38</v>
      </c>
      <c r="D93" s="4">
        <v>50</v>
      </c>
      <c r="E93" s="4">
        <v>13</v>
      </c>
      <c r="F93" s="4">
        <v>18</v>
      </c>
      <c r="G93" s="4">
        <v>209</v>
      </c>
    </row>
    <row r="94" spans="1:7" x14ac:dyDescent="0.3">
      <c r="A94" s="5" t="s">
        <v>638</v>
      </c>
      <c r="B94" s="6">
        <v>0.43062200956937802</v>
      </c>
      <c r="C94" s="6">
        <v>0.18181818181818182</v>
      </c>
      <c r="D94" s="6">
        <v>0.23923444976076555</v>
      </c>
      <c r="E94" s="6">
        <v>6.2200956937799042E-2</v>
      </c>
      <c r="F94" s="6">
        <v>8.6124401913875603E-2</v>
      </c>
      <c r="G94" s="6">
        <v>1</v>
      </c>
    </row>
    <row r="100" spans="1:7" x14ac:dyDescent="0.3">
      <c r="B100" s="3" t="s">
        <v>716</v>
      </c>
    </row>
    <row r="101" spans="1:7" x14ac:dyDescent="0.3">
      <c r="A101" s="3" t="s">
        <v>855</v>
      </c>
      <c r="B101" t="s">
        <v>955</v>
      </c>
      <c r="C101" t="s">
        <v>952</v>
      </c>
      <c r="D101" t="s">
        <v>954</v>
      </c>
      <c r="E101" t="s">
        <v>951</v>
      </c>
      <c r="F101" t="s">
        <v>953</v>
      </c>
      <c r="G101" t="s">
        <v>477</v>
      </c>
    </row>
    <row r="102" spans="1:7" x14ac:dyDescent="0.3">
      <c r="A102" s="5" t="s">
        <v>639</v>
      </c>
      <c r="B102" s="4">
        <v>70</v>
      </c>
      <c r="C102" s="4">
        <v>41</v>
      </c>
      <c r="D102" s="4">
        <v>70</v>
      </c>
      <c r="E102" s="4">
        <v>18</v>
      </c>
      <c r="F102" s="4">
        <v>10</v>
      </c>
      <c r="G102" s="4">
        <v>209</v>
      </c>
    </row>
    <row r="103" spans="1:7" x14ac:dyDescent="0.3">
      <c r="A103" s="5" t="s">
        <v>640</v>
      </c>
      <c r="B103" s="6">
        <v>0.3349282296650718</v>
      </c>
      <c r="C103" s="6">
        <v>0.19617224880382775</v>
      </c>
      <c r="D103" s="6">
        <v>0.3349282296650718</v>
      </c>
      <c r="E103" s="6">
        <v>8.6124401913875603E-2</v>
      </c>
      <c r="F103" s="6">
        <v>4.784688995215311E-2</v>
      </c>
      <c r="G103" s="6">
        <v>1</v>
      </c>
    </row>
    <row r="109" spans="1:7" x14ac:dyDescent="0.3">
      <c r="B109" s="3" t="s">
        <v>716</v>
      </c>
    </row>
    <row r="110" spans="1:7" x14ac:dyDescent="0.3">
      <c r="A110" s="3" t="s">
        <v>855</v>
      </c>
      <c r="B110" t="s">
        <v>952</v>
      </c>
      <c r="C110" t="s">
        <v>951</v>
      </c>
      <c r="D110" t="s">
        <v>953</v>
      </c>
      <c r="E110" t="s">
        <v>955</v>
      </c>
      <c r="F110" t="s">
        <v>954</v>
      </c>
      <c r="G110" t="s">
        <v>477</v>
      </c>
    </row>
    <row r="111" spans="1:7" x14ac:dyDescent="0.3">
      <c r="A111" s="5" t="s">
        <v>641</v>
      </c>
      <c r="B111" s="4">
        <v>43</v>
      </c>
      <c r="C111" s="4">
        <v>67</v>
      </c>
      <c r="D111" s="4">
        <v>28</v>
      </c>
      <c r="E111" s="4">
        <v>37</v>
      </c>
      <c r="F111" s="4">
        <v>34</v>
      </c>
      <c r="G111" s="4">
        <v>209</v>
      </c>
    </row>
    <row r="112" spans="1:7" x14ac:dyDescent="0.3">
      <c r="A112" s="5" t="s">
        <v>642</v>
      </c>
      <c r="B112" s="6">
        <v>0.20574162679425836</v>
      </c>
      <c r="C112" s="6">
        <v>0.32057416267942584</v>
      </c>
      <c r="D112" s="6">
        <v>0.13397129186602871</v>
      </c>
      <c r="E112" s="6">
        <v>0.17703349282296652</v>
      </c>
      <c r="F112" s="6">
        <v>0.16267942583732056</v>
      </c>
      <c r="G112" s="6">
        <v>1</v>
      </c>
    </row>
    <row r="118" spans="1:7" x14ac:dyDescent="0.3">
      <c r="B118" s="3" t="s">
        <v>716</v>
      </c>
    </row>
    <row r="119" spans="1:7" x14ac:dyDescent="0.3">
      <c r="A119" s="3" t="s">
        <v>855</v>
      </c>
      <c r="B119" t="s">
        <v>952</v>
      </c>
      <c r="C119" t="s">
        <v>954</v>
      </c>
      <c r="D119" t="s">
        <v>955</v>
      </c>
      <c r="E119" t="s">
        <v>951</v>
      </c>
      <c r="F119" t="s">
        <v>953</v>
      </c>
      <c r="G119" t="s">
        <v>477</v>
      </c>
    </row>
    <row r="120" spans="1:7" x14ac:dyDescent="0.3">
      <c r="A120" s="5" t="s">
        <v>643</v>
      </c>
      <c r="B120" s="4">
        <v>62</v>
      </c>
      <c r="C120" s="4">
        <v>57</v>
      </c>
      <c r="D120" s="4">
        <v>36</v>
      </c>
      <c r="E120" s="4">
        <v>33</v>
      </c>
      <c r="F120" s="4">
        <v>21</v>
      </c>
      <c r="G120" s="4">
        <v>209</v>
      </c>
    </row>
    <row r="121" spans="1:7" x14ac:dyDescent="0.3">
      <c r="A121" s="5" t="s">
        <v>644</v>
      </c>
      <c r="B121" s="6">
        <v>0.29665071770334928</v>
      </c>
      <c r="C121" s="6">
        <v>0.27272727272727271</v>
      </c>
      <c r="D121" s="6">
        <v>0.17224880382775121</v>
      </c>
      <c r="E121" s="6">
        <v>0.15789473684210525</v>
      </c>
      <c r="F121" s="6">
        <v>0.10047846889952153</v>
      </c>
      <c r="G121" s="6">
        <v>1</v>
      </c>
    </row>
    <row r="127" spans="1:7" x14ac:dyDescent="0.3">
      <c r="B127" s="3" t="s">
        <v>716</v>
      </c>
    </row>
    <row r="128" spans="1:7" x14ac:dyDescent="0.3">
      <c r="A128" s="3" t="s">
        <v>855</v>
      </c>
      <c r="B128" t="s">
        <v>955</v>
      </c>
      <c r="C128" t="s">
        <v>952</v>
      </c>
      <c r="D128" t="s">
        <v>954</v>
      </c>
      <c r="E128" t="s">
        <v>953</v>
      </c>
      <c r="F128" t="s">
        <v>951</v>
      </c>
      <c r="G128" t="s">
        <v>477</v>
      </c>
    </row>
    <row r="129" spans="1:7" x14ac:dyDescent="0.3">
      <c r="A129" s="5" t="s">
        <v>645</v>
      </c>
      <c r="B129" s="4">
        <v>45</v>
      </c>
      <c r="C129" s="4">
        <v>51</v>
      </c>
      <c r="D129" s="4">
        <v>74</v>
      </c>
      <c r="E129" s="4">
        <v>20</v>
      </c>
      <c r="F129" s="4">
        <v>19</v>
      </c>
      <c r="G129" s="4">
        <v>209</v>
      </c>
    </row>
    <row r="130" spans="1:7" x14ac:dyDescent="0.3">
      <c r="A130" s="5" t="s">
        <v>646</v>
      </c>
      <c r="B130" s="6">
        <v>0.21531100478468901</v>
      </c>
      <c r="C130" s="6">
        <v>0.24401913875598086</v>
      </c>
      <c r="D130" s="6">
        <v>0.35406698564593303</v>
      </c>
      <c r="E130" s="6">
        <v>9.569377990430622E-2</v>
      </c>
      <c r="F130" s="6">
        <v>9.0909090909090912E-2</v>
      </c>
      <c r="G130" s="6">
        <v>1</v>
      </c>
    </row>
    <row r="136" spans="1:7" x14ac:dyDescent="0.3">
      <c r="B136" s="3" t="s">
        <v>716</v>
      </c>
    </row>
    <row r="137" spans="1:7" x14ac:dyDescent="0.3">
      <c r="A137" s="3" t="s">
        <v>855</v>
      </c>
      <c r="B137" t="s">
        <v>952</v>
      </c>
      <c r="C137" t="s">
        <v>954</v>
      </c>
      <c r="D137" t="s">
        <v>955</v>
      </c>
      <c r="E137" t="s">
        <v>951</v>
      </c>
      <c r="F137" t="s">
        <v>953</v>
      </c>
      <c r="G137" t="s">
        <v>477</v>
      </c>
    </row>
    <row r="138" spans="1:7" x14ac:dyDescent="0.3">
      <c r="A138" s="5" t="s">
        <v>647</v>
      </c>
      <c r="B138" s="4">
        <v>47</v>
      </c>
      <c r="C138" s="4">
        <v>52</v>
      </c>
      <c r="D138" s="4">
        <v>65</v>
      </c>
      <c r="E138" s="4">
        <v>25</v>
      </c>
      <c r="F138" s="4">
        <v>20</v>
      </c>
      <c r="G138" s="4">
        <v>209</v>
      </c>
    </row>
    <row r="139" spans="1:7" x14ac:dyDescent="0.3">
      <c r="A139" s="5" t="s">
        <v>648</v>
      </c>
      <c r="B139" s="6">
        <v>0.22488038277511962</v>
      </c>
      <c r="C139" s="6">
        <v>0.24880382775119617</v>
      </c>
      <c r="D139" s="6">
        <v>0.31100478468899523</v>
      </c>
      <c r="E139" s="6">
        <v>0.11961722488038277</v>
      </c>
      <c r="F139" s="6">
        <v>9.569377990430622E-2</v>
      </c>
      <c r="G139" s="6">
        <v>1</v>
      </c>
    </row>
    <row r="145" spans="1:7" x14ac:dyDescent="0.3">
      <c r="B145" s="3" t="s">
        <v>716</v>
      </c>
    </row>
    <row r="146" spans="1:7" x14ac:dyDescent="0.3">
      <c r="A146" s="3" t="s">
        <v>855</v>
      </c>
      <c r="B146" t="s">
        <v>952</v>
      </c>
      <c r="C146" t="s">
        <v>951</v>
      </c>
      <c r="D146" t="s">
        <v>954</v>
      </c>
      <c r="E146" t="s">
        <v>955</v>
      </c>
      <c r="F146" t="s">
        <v>953</v>
      </c>
      <c r="G146" t="s">
        <v>477</v>
      </c>
    </row>
    <row r="147" spans="1:7" x14ac:dyDescent="0.3">
      <c r="A147" s="5" t="s">
        <v>649</v>
      </c>
      <c r="B147" s="4">
        <v>51</v>
      </c>
      <c r="C147" s="4">
        <v>59</v>
      </c>
      <c r="D147" s="4">
        <v>37</v>
      </c>
      <c r="E147" s="4">
        <v>25</v>
      </c>
      <c r="F147" s="4">
        <v>37</v>
      </c>
      <c r="G147" s="4">
        <v>209</v>
      </c>
    </row>
    <row r="148" spans="1:7" x14ac:dyDescent="0.3">
      <c r="A148" s="5" t="s">
        <v>650</v>
      </c>
      <c r="B148" s="6">
        <v>0.24401913875598086</v>
      </c>
      <c r="C148" s="6">
        <v>0.28229665071770332</v>
      </c>
      <c r="D148" s="6">
        <v>0.17703349282296652</v>
      </c>
      <c r="E148" s="6">
        <v>0.11961722488038277</v>
      </c>
      <c r="F148" s="6">
        <v>0.17703349282296652</v>
      </c>
      <c r="G148" s="6">
        <v>1</v>
      </c>
    </row>
    <row r="154" spans="1:7" x14ac:dyDescent="0.3">
      <c r="B154" s="3" t="s">
        <v>716</v>
      </c>
    </row>
    <row r="155" spans="1:7" x14ac:dyDescent="0.3">
      <c r="A155" s="3" t="s">
        <v>855</v>
      </c>
      <c r="B155" t="s">
        <v>952</v>
      </c>
      <c r="C155" t="s">
        <v>951</v>
      </c>
      <c r="D155" t="s">
        <v>953</v>
      </c>
      <c r="E155" t="s">
        <v>954</v>
      </c>
      <c r="F155" t="s">
        <v>955</v>
      </c>
      <c r="G155" t="s">
        <v>477</v>
      </c>
    </row>
    <row r="156" spans="1:7" x14ac:dyDescent="0.3">
      <c r="A156" s="5" t="s">
        <v>651</v>
      </c>
      <c r="B156" s="4">
        <v>46</v>
      </c>
      <c r="C156" s="4">
        <v>71</v>
      </c>
      <c r="D156" s="4">
        <v>32</v>
      </c>
      <c r="E156" s="4">
        <v>25</v>
      </c>
      <c r="F156" s="4">
        <v>35</v>
      </c>
      <c r="G156" s="4">
        <v>209</v>
      </c>
    </row>
    <row r="157" spans="1:7" x14ac:dyDescent="0.3">
      <c r="A157" s="5" t="s">
        <v>652</v>
      </c>
      <c r="B157" s="6">
        <v>0.22009569377990432</v>
      </c>
      <c r="C157" s="6">
        <v>0.33971291866028708</v>
      </c>
      <c r="D157" s="6">
        <v>0.15311004784688995</v>
      </c>
      <c r="E157" s="6">
        <v>0.11961722488038277</v>
      </c>
      <c r="F157" s="6">
        <v>0.1674641148325359</v>
      </c>
      <c r="G157" s="6">
        <v>1</v>
      </c>
    </row>
    <row r="163" spans="1:7" x14ac:dyDescent="0.3">
      <c r="B163" s="3" t="s">
        <v>716</v>
      </c>
    </row>
    <row r="164" spans="1:7" x14ac:dyDescent="0.3">
      <c r="A164" s="3" t="s">
        <v>855</v>
      </c>
      <c r="B164" t="s">
        <v>952</v>
      </c>
      <c r="C164" t="s">
        <v>951</v>
      </c>
      <c r="D164" t="s">
        <v>955</v>
      </c>
      <c r="E164" t="s">
        <v>954</v>
      </c>
      <c r="F164" t="s">
        <v>953</v>
      </c>
      <c r="G164" t="s">
        <v>477</v>
      </c>
    </row>
    <row r="165" spans="1:7" x14ac:dyDescent="0.3">
      <c r="A165" s="5" t="s">
        <v>653</v>
      </c>
      <c r="B165" s="4">
        <v>37</v>
      </c>
      <c r="C165" s="4">
        <v>32</v>
      </c>
      <c r="D165" s="4">
        <v>70</v>
      </c>
      <c r="E165" s="4">
        <v>50</v>
      </c>
      <c r="F165" s="4">
        <v>20</v>
      </c>
      <c r="G165" s="4">
        <v>209</v>
      </c>
    </row>
    <row r="166" spans="1:7" x14ac:dyDescent="0.3">
      <c r="A166" s="5" t="s">
        <v>654</v>
      </c>
      <c r="B166" s="6">
        <v>0.17703349282296652</v>
      </c>
      <c r="C166" s="6">
        <v>0.15311004784688995</v>
      </c>
      <c r="D166" s="6">
        <v>0.3349282296650718</v>
      </c>
      <c r="E166" s="6">
        <v>0.23923444976076555</v>
      </c>
      <c r="F166" s="6">
        <v>9.569377990430622E-2</v>
      </c>
      <c r="G166" s="6">
        <v>1</v>
      </c>
    </row>
    <row r="172" spans="1:7" x14ac:dyDescent="0.3">
      <c r="B172" s="3" t="s">
        <v>716</v>
      </c>
    </row>
    <row r="173" spans="1:7" x14ac:dyDescent="0.3">
      <c r="A173" s="3" t="s">
        <v>855</v>
      </c>
      <c r="B173" t="s">
        <v>952</v>
      </c>
      <c r="C173" t="s">
        <v>955</v>
      </c>
      <c r="D173" t="s">
        <v>954</v>
      </c>
      <c r="E173" t="s">
        <v>951</v>
      </c>
      <c r="F173" t="s">
        <v>953</v>
      </c>
      <c r="G173" t="s">
        <v>477</v>
      </c>
    </row>
    <row r="174" spans="1:7" x14ac:dyDescent="0.3">
      <c r="A174" s="5" t="s">
        <v>655</v>
      </c>
      <c r="B174" s="4">
        <v>38</v>
      </c>
      <c r="C174" s="4">
        <v>73</v>
      </c>
      <c r="D174" s="4">
        <v>45</v>
      </c>
      <c r="E174" s="4">
        <v>29</v>
      </c>
      <c r="F174" s="4">
        <v>24</v>
      </c>
      <c r="G174" s="4">
        <v>209</v>
      </c>
    </row>
    <row r="175" spans="1:7" x14ac:dyDescent="0.3">
      <c r="A175" s="5" t="s">
        <v>656</v>
      </c>
      <c r="B175" s="6">
        <v>0.18181818181818182</v>
      </c>
      <c r="C175" s="6">
        <v>0.34928229665071769</v>
      </c>
      <c r="D175" s="6">
        <v>0.21531100478468901</v>
      </c>
      <c r="E175" s="6">
        <v>0.13875598086124402</v>
      </c>
      <c r="F175" s="6">
        <v>0.11483253588516747</v>
      </c>
      <c r="G175" s="6">
        <v>1</v>
      </c>
    </row>
  </sheetData>
  <mergeCells count="27">
    <mergeCell ref="N2:N3"/>
    <mergeCell ref="O2:O3"/>
    <mergeCell ref="P2:P3"/>
    <mergeCell ref="I40:I41"/>
    <mergeCell ref="I42:I43"/>
    <mergeCell ref="K2:K3"/>
    <mergeCell ref="L2:L3"/>
    <mergeCell ref="M2:M3"/>
    <mergeCell ref="I28:I29"/>
    <mergeCell ref="I30:I31"/>
    <mergeCell ref="I32:I33"/>
    <mergeCell ref="I34:I35"/>
    <mergeCell ref="I36:I37"/>
    <mergeCell ref="I38:I39"/>
    <mergeCell ref="I16:I17"/>
    <mergeCell ref="I18:I19"/>
    <mergeCell ref="I2:J3"/>
    <mergeCell ref="I20:I21"/>
    <mergeCell ref="I22:I23"/>
    <mergeCell ref="I24:I25"/>
    <mergeCell ref="I26:I27"/>
    <mergeCell ref="I4:I5"/>
    <mergeCell ref="I6:I7"/>
    <mergeCell ref="I8:I9"/>
    <mergeCell ref="I10:I11"/>
    <mergeCell ref="I12:I13"/>
    <mergeCell ref="I14:I1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showGridLines="0" workbookViewId="0">
      <selection activeCell="B31" sqref="B31"/>
    </sheetView>
  </sheetViews>
  <sheetFormatPr defaultRowHeight="14.4" x14ac:dyDescent="0.3"/>
  <cols>
    <col min="1" max="1" width="17.21875" customWidth="1"/>
    <col min="2" max="2" width="45.6640625" customWidth="1"/>
    <col min="3" max="3" width="46.77734375" customWidth="1"/>
  </cols>
  <sheetData>
    <row r="1" spans="1:3" x14ac:dyDescent="0.3">
      <c r="A1" s="3" t="s">
        <v>476</v>
      </c>
      <c r="B1" t="s">
        <v>658</v>
      </c>
      <c r="C1" t="s">
        <v>675</v>
      </c>
    </row>
    <row r="2" spans="1:3" x14ac:dyDescent="0.3">
      <c r="A2" s="5" t="s">
        <v>963</v>
      </c>
      <c r="B2" s="4">
        <v>8</v>
      </c>
      <c r="C2" s="6">
        <v>3.8277511961722487E-2</v>
      </c>
    </row>
    <row r="3" spans="1:3" x14ac:dyDescent="0.3">
      <c r="A3" s="5" t="s">
        <v>964</v>
      </c>
      <c r="B3" s="4">
        <v>46</v>
      </c>
      <c r="C3" s="6">
        <v>0.22009569377990432</v>
      </c>
    </row>
    <row r="4" spans="1:3" x14ac:dyDescent="0.3">
      <c r="A4" s="5" t="s">
        <v>965</v>
      </c>
      <c r="B4" s="4">
        <v>108</v>
      </c>
      <c r="C4" s="6">
        <v>0.51674641148325362</v>
      </c>
    </row>
    <row r="5" spans="1:3" x14ac:dyDescent="0.3">
      <c r="A5" s="5" t="s">
        <v>966</v>
      </c>
      <c r="B5" s="4">
        <v>38</v>
      </c>
      <c r="C5" s="6">
        <v>0.18181818181818182</v>
      </c>
    </row>
    <row r="6" spans="1:3" x14ac:dyDescent="0.3">
      <c r="A6" s="5" t="s">
        <v>967</v>
      </c>
      <c r="B6" s="4">
        <v>9</v>
      </c>
      <c r="C6" s="6">
        <v>4.3062200956937802E-2</v>
      </c>
    </row>
    <row r="7" spans="1:3" x14ac:dyDescent="0.3">
      <c r="A7" s="5" t="s">
        <v>477</v>
      </c>
      <c r="B7" s="4">
        <v>209</v>
      </c>
      <c r="C7" s="6">
        <v>1</v>
      </c>
    </row>
    <row r="13" spans="1:3" x14ac:dyDescent="0.3">
      <c r="A13" s="3" t="s">
        <v>476</v>
      </c>
      <c r="B13" t="s">
        <v>659</v>
      </c>
      <c r="C13" t="s">
        <v>660</v>
      </c>
    </row>
    <row r="14" spans="1:3" x14ac:dyDescent="0.3">
      <c r="A14" s="5" t="s">
        <v>31</v>
      </c>
      <c r="B14" s="4">
        <v>97</v>
      </c>
      <c r="C14" s="6">
        <v>0.46411483253588515</v>
      </c>
    </row>
    <row r="15" spans="1:3" x14ac:dyDescent="0.3">
      <c r="A15" s="5" t="s">
        <v>24</v>
      </c>
      <c r="B15" s="4">
        <v>112</v>
      </c>
      <c r="C15" s="6">
        <v>0.53588516746411485</v>
      </c>
    </row>
    <row r="16" spans="1:3" x14ac:dyDescent="0.3">
      <c r="A16" s="5" t="s">
        <v>477</v>
      </c>
      <c r="B16" s="4">
        <v>209</v>
      </c>
      <c r="C16" s="6">
        <v>1</v>
      </c>
    </row>
    <row r="19" spans="1:3" x14ac:dyDescent="0.3">
      <c r="A19" s="3" t="s">
        <v>476</v>
      </c>
      <c r="B19" t="s">
        <v>661</v>
      </c>
      <c r="C19" t="s">
        <v>662</v>
      </c>
    </row>
    <row r="20" spans="1:3" x14ac:dyDescent="0.3">
      <c r="A20" s="5" t="s">
        <v>31</v>
      </c>
      <c r="B20" s="4">
        <v>123</v>
      </c>
      <c r="C20" s="6">
        <v>0.58851674641148322</v>
      </c>
    </row>
    <row r="21" spans="1:3" x14ac:dyDescent="0.3">
      <c r="A21" s="5" t="s">
        <v>24</v>
      </c>
      <c r="B21" s="4">
        <v>86</v>
      </c>
      <c r="C21" s="6">
        <v>0.41148325358851673</v>
      </c>
    </row>
    <row r="22" spans="1:3" x14ac:dyDescent="0.3">
      <c r="A22" s="5" t="s">
        <v>477</v>
      </c>
      <c r="B22" s="4">
        <v>209</v>
      </c>
      <c r="C22" s="6">
        <v>1</v>
      </c>
    </row>
    <row r="25" spans="1:3" x14ac:dyDescent="0.3">
      <c r="A25" s="3" t="s">
        <v>476</v>
      </c>
      <c r="B25" t="s">
        <v>663</v>
      </c>
      <c r="C25" t="s">
        <v>664</v>
      </c>
    </row>
    <row r="26" spans="1:3" x14ac:dyDescent="0.3">
      <c r="A26" s="5" t="s">
        <v>31</v>
      </c>
      <c r="B26" s="4">
        <v>20</v>
      </c>
      <c r="C26" s="6">
        <v>9.569377990430622E-2</v>
      </c>
    </row>
    <row r="27" spans="1:3" x14ac:dyDescent="0.3">
      <c r="A27" s="5" t="s">
        <v>24</v>
      </c>
      <c r="B27" s="4">
        <v>189</v>
      </c>
      <c r="C27" s="6">
        <v>0.90430622009569372</v>
      </c>
    </row>
    <row r="28" spans="1:3" x14ac:dyDescent="0.3">
      <c r="A28" s="5" t="s">
        <v>477</v>
      </c>
      <c r="B28" s="4">
        <v>209</v>
      </c>
      <c r="C28" s="6">
        <v>1</v>
      </c>
    </row>
    <row r="31" spans="1:3" x14ac:dyDescent="0.3">
      <c r="A31" s="3" t="s">
        <v>476</v>
      </c>
      <c r="B31" t="s">
        <v>665</v>
      </c>
      <c r="C31" t="s">
        <v>666</v>
      </c>
    </row>
    <row r="32" spans="1:3" x14ac:dyDescent="0.3">
      <c r="A32" s="5" t="s">
        <v>31</v>
      </c>
      <c r="B32" s="4">
        <v>36</v>
      </c>
      <c r="C32" s="6">
        <v>0.17224880382775121</v>
      </c>
    </row>
    <row r="33" spans="1:3" x14ac:dyDescent="0.3">
      <c r="A33" s="5" t="s">
        <v>24</v>
      </c>
      <c r="B33" s="4">
        <v>173</v>
      </c>
      <c r="C33" s="6">
        <v>0.82775119617224879</v>
      </c>
    </row>
    <row r="34" spans="1:3" x14ac:dyDescent="0.3">
      <c r="A34" s="5" t="s">
        <v>477</v>
      </c>
      <c r="B34" s="4">
        <v>209</v>
      </c>
      <c r="C34" s="6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7"/>
  <sheetViews>
    <sheetView topLeftCell="AG1" zoomScaleNormal="100" workbookViewId="0">
      <selection activeCell="AM21" sqref="AM21"/>
    </sheetView>
  </sheetViews>
  <sheetFormatPr defaultRowHeight="14.4" x14ac:dyDescent="0.3"/>
  <cols>
    <col min="1" max="1" width="42.109375" style="16" customWidth="1"/>
    <col min="2" max="2" width="22.88671875" customWidth="1"/>
    <col min="3" max="3" width="8.88671875" customWidth="1"/>
    <col min="4" max="4" width="57.21875" customWidth="1"/>
    <col min="5" max="6" width="28.88671875" customWidth="1"/>
    <col min="7" max="7" width="8.33203125" customWidth="1"/>
    <col min="8" max="8" width="24.44140625" bestFit="1" customWidth="1"/>
    <col min="9" max="9" width="110.44140625" style="16" customWidth="1"/>
    <col min="10" max="10" width="34" customWidth="1"/>
    <col min="12" max="12" width="17.21875" customWidth="1"/>
    <col min="13" max="13" width="26" customWidth="1"/>
    <col min="14" max="14" width="27.88671875" customWidth="1"/>
    <col min="16" max="16" width="255.77734375" customWidth="1"/>
    <col min="17" max="17" width="43.33203125" customWidth="1"/>
    <col min="20" max="20" width="172.5546875" customWidth="1"/>
    <col min="21" max="21" width="44.21875" customWidth="1"/>
    <col min="27" max="27" width="51.21875" customWidth="1"/>
    <col min="28" max="28" width="33.109375" customWidth="1"/>
    <col min="31" max="31" width="24.77734375" customWidth="1"/>
    <col min="32" max="32" width="32.33203125" bestFit="1" customWidth="1"/>
    <col min="36" max="37" width="33.21875" customWidth="1"/>
  </cols>
  <sheetData>
    <row r="1" spans="1:37" x14ac:dyDescent="0.3">
      <c r="A1" s="16" t="s">
        <v>476</v>
      </c>
      <c r="B1" t="s">
        <v>554</v>
      </c>
      <c r="I1" s="16" t="s">
        <v>476</v>
      </c>
      <c r="J1" t="s">
        <v>483</v>
      </c>
      <c r="L1" s="3" t="s">
        <v>476</v>
      </c>
      <c r="M1" t="s">
        <v>679</v>
      </c>
      <c r="N1" t="s">
        <v>680</v>
      </c>
      <c r="AA1" s="9" t="s">
        <v>508</v>
      </c>
      <c r="AC1" s="9" t="s">
        <v>509</v>
      </c>
      <c r="AD1" s="9"/>
      <c r="AJ1" s="9" t="s">
        <v>508</v>
      </c>
      <c r="AK1" s="9" t="s">
        <v>509</v>
      </c>
    </row>
    <row r="2" spans="1:37" x14ac:dyDescent="0.3">
      <c r="A2" s="17" t="s">
        <v>298</v>
      </c>
      <c r="B2" s="4">
        <v>1</v>
      </c>
      <c r="D2" s="3" t="s">
        <v>476</v>
      </c>
      <c r="E2" t="s">
        <v>555</v>
      </c>
      <c r="I2" s="17">
        <v>7</v>
      </c>
      <c r="J2" s="4">
        <v>1</v>
      </c>
      <c r="L2" s="5" t="s">
        <v>117</v>
      </c>
      <c r="M2" s="4">
        <v>187</v>
      </c>
      <c r="N2" s="6">
        <v>0.89473684210526316</v>
      </c>
      <c r="P2" s="3" t="s">
        <v>476</v>
      </c>
      <c r="Q2" t="s">
        <v>657</v>
      </c>
      <c r="T2" s="3" t="s">
        <v>476</v>
      </c>
      <c r="U2" t="s">
        <v>667</v>
      </c>
      <c r="AA2" s="1">
        <v>0</v>
      </c>
      <c r="AC2" s="1">
        <v>0</v>
      </c>
      <c r="AD2" s="1"/>
      <c r="AE2" s="3" t="s">
        <v>476</v>
      </c>
      <c r="AF2" t="s">
        <v>559</v>
      </c>
      <c r="AJ2" s="1">
        <v>1</v>
      </c>
      <c r="AK2" s="1">
        <v>22</v>
      </c>
    </row>
    <row r="3" spans="1:37" x14ac:dyDescent="0.3">
      <c r="A3" s="17" t="s">
        <v>409</v>
      </c>
      <c r="B3" s="4">
        <v>1</v>
      </c>
      <c r="D3" s="5" t="s">
        <v>462</v>
      </c>
      <c r="E3" s="4">
        <v>55</v>
      </c>
      <c r="F3" s="4"/>
      <c r="G3" s="4"/>
      <c r="I3" s="17" t="s">
        <v>176</v>
      </c>
      <c r="J3" s="4">
        <v>1</v>
      </c>
      <c r="L3" s="5" t="s">
        <v>203</v>
      </c>
      <c r="M3" s="4">
        <v>22</v>
      </c>
      <c r="N3" s="6">
        <v>0.10526315789473684</v>
      </c>
      <c r="P3" s="5" t="s">
        <v>30</v>
      </c>
      <c r="Q3" s="4">
        <v>9</v>
      </c>
      <c r="T3" s="5" t="s">
        <v>115</v>
      </c>
      <c r="U3" s="4">
        <v>10</v>
      </c>
      <c r="AA3" s="1">
        <v>1</v>
      </c>
      <c r="AC3" s="1">
        <v>0</v>
      </c>
      <c r="AD3" s="1"/>
      <c r="AE3" s="5">
        <v>0</v>
      </c>
      <c r="AF3" s="4">
        <v>2</v>
      </c>
      <c r="AJ3" s="1">
        <v>1</v>
      </c>
      <c r="AK3" s="1">
        <v>15</v>
      </c>
    </row>
    <row r="4" spans="1:37" x14ac:dyDescent="0.3">
      <c r="A4" s="17" t="s">
        <v>339</v>
      </c>
      <c r="B4" s="4">
        <v>1</v>
      </c>
      <c r="D4" s="5" t="s">
        <v>466</v>
      </c>
      <c r="E4" s="4">
        <v>1</v>
      </c>
      <c r="F4" s="4"/>
      <c r="G4" s="4"/>
      <c r="I4" s="17" t="s">
        <v>247</v>
      </c>
      <c r="J4" s="4">
        <v>3</v>
      </c>
      <c r="L4" s="5" t="s">
        <v>477</v>
      </c>
      <c r="M4" s="4">
        <v>209</v>
      </c>
      <c r="N4" s="6">
        <v>1</v>
      </c>
      <c r="P4" s="5" t="s">
        <v>341</v>
      </c>
      <c r="Q4" s="4">
        <v>1</v>
      </c>
      <c r="T4" s="5" t="s">
        <v>346</v>
      </c>
      <c r="U4" s="4">
        <v>1</v>
      </c>
      <c r="AA4" s="1">
        <v>1</v>
      </c>
      <c r="AC4" s="1">
        <v>1</v>
      </c>
      <c r="AD4" s="1"/>
      <c r="AE4" s="5">
        <v>1</v>
      </c>
      <c r="AF4" s="4">
        <v>2</v>
      </c>
      <c r="AJ4" s="1">
        <v>1</v>
      </c>
      <c r="AK4" s="1">
        <v>32</v>
      </c>
    </row>
    <row r="5" spans="1:37" x14ac:dyDescent="0.3">
      <c r="A5" s="17" t="s">
        <v>180</v>
      </c>
      <c r="B5" s="4">
        <v>1</v>
      </c>
      <c r="D5" s="5" t="s">
        <v>459</v>
      </c>
      <c r="E5" s="4">
        <v>93</v>
      </c>
      <c r="F5" s="4"/>
      <c r="G5" s="4"/>
      <c r="I5" s="17" t="s">
        <v>56</v>
      </c>
      <c r="J5" s="4">
        <v>2</v>
      </c>
      <c r="P5" s="5" t="s">
        <v>139</v>
      </c>
      <c r="Q5" s="4">
        <v>2</v>
      </c>
      <c r="T5" s="5" t="s">
        <v>76</v>
      </c>
      <c r="U5" s="4">
        <v>7</v>
      </c>
      <c r="AA5" s="1">
        <v>1</v>
      </c>
      <c r="AC5" s="1">
        <v>1</v>
      </c>
      <c r="AD5" s="1"/>
      <c r="AE5" s="5">
        <v>2</v>
      </c>
      <c r="AF5" s="4">
        <v>1</v>
      </c>
      <c r="AJ5" s="1">
        <v>1</v>
      </c>
      <c r="AK5" s="1">
        <v>21</v>
      </c>
    </row>
    <row r="6" spans="1:37" x14ac:dyDescent="0.3">
      <c r="A6" s="17" t="s">
        <v>148</v>
      </c>
      <c r="B6" s="4">
        <v>1</v>
      </c>
      <c r="D6" s="5" t="s">
        <v>463</v>
      </c>
      <c r="E6" s="4">
        <v>1</v>
      </c>
      <c r="F6" s="4"/>
      <c r="G6" s="4"/>
      <c r="I6" s="17" t="s">
        <v>153</v>
      </c>
      <c r="J6" s="4">
        <v>2</v>
      </c>
      <c r="P6" s="5" t="s">
        <v>429</v>
      </c>
      <c r="Q6" s="4">
        <v>1</v>
      </c>
      <c r="T6" s="5" t="s">
        <v>165</v>
      </c>
      <c r="U6" s="4">
        <v>8</v>
      </c>
      <c r="AA6" s="1">
        <v>1</v>
      </c>
      <c r="AC6" s="1">
        <v>2</v>
      </c>
      <c r="AD6" s="1"/>
      <c r="AE6" s="5">
        <v>8</v>
      </c>
      <c r="AF6" s="4">
        <v>1</v>
      </c>
      <c r="AJ6" s="1">
        <v>1</v>
      </c>
      <c r="AK6" s="1">
        <v>16</v>
      </c>
    </row>
    <row r="7" spans="1:37" x14ac:dyDescent="0.3">
      <c r="A7" s="17" t="s">
        <v>78</v>
      </c>
      <c r="B7" s="4">
        <v>1</v>
      </c>
      <c r="D7" s="5" t="s">
        <v>460</v>
      </c>
      <c r="E7" s="4">
        <v>47</v>
      </c>
      <c r="F7" s="4"/>
      <c r="G7" s="4"/>
      <c r="I7" s="17" t="s">
        <v>342</v>
      </c>
      <c r="J7" s="4">
        <v>2</v>
      </c>
      <c r="P7" s="5" t="s">
        <v>349</v>
      </c>
      <c r="Q7" s="4">
        <v>1</v>
      </c>
      <c r="T7" s="5" t="s">
        <v>167</v>
      </c>
      <c r="U7" s="4">
        <v>3</v>
      </c>
      <c r="AA7" s="1">
        <v>1</v>
      </c>
      <c r="AC7" s="1">
        <v>8</v>
      </c>
      <c r="AD7" s="1"/>
      <c r="AE7" s="5">
        <v>10</v>
      </c>
      <c r="AF7" s="4">
        <v>1</v>
      </c>
      <c r="AJ7" s="1">
        <v>2</v>
      </c>
      <c r="AK7" s="1">
        <v>60</v>
      </c>
    </row>
    <row r="8" spans="1:37" x14ac:dyDescent="0.3">
      <c r="A8" s="17" t="s">
        <v>136</v>
      </c>
      <c r="B8" s="4">
        <v>1</v>
      </c>
      <c r="D8" s="5" t="s">
        <v>461</v>
      </c>
      <c r="E8" s="4">
        <v>3</v>
      </c>
      <c r="F8" s="4"/>
      <c r="G8" s="4"/>
      <c r="I8" s="17" t="s">
        <v>299</v>
      </c>
      <c r="J8" s="4">
        <v>1</v>
      </c>
      <c r="P8" s="5" t="s">
        <v>419</v>
      </c>
      <c r="Q8" s="4">
        <v>1</v>
      </c>
      <c r="T8" s="5" t="s">
        <v>322</v>
      </c>
      <c r="U8" s="4">
        <v>2</v>
      </c>
      <c r="AA8" s="1">
        <v>1</v>
      </c>
      <c r="AC8" s="1">
        <v>10</v>
      </c>
      <c r="AD8" s="1"/>
      <c r="AE8" s="5">
        <v>11</v>
      </c>
      <c r="AF8" s="4">
        <v>1</v>
      </c>
      <c r="AJ8" s="1">
        <v>3</v>
      </c>
      <c r="AK8" s="1">
        <v>40</v>
      </c>
    </row>
    <row r="9" spans="1:37" x14ac:dyDescent="0.3">
      <c r="A9" s="17" t="s">
        <v>251</v>
      </c>
      <c r="B9" s="4">
        <v>1</v>
      </c>
      <c r="D9" s="5" t="s">
        <v>465</v>
      </c>
      <c r="E9" s="4">
        <v>1</v>
      </c>
      <c r="F9" s="4"/>
      <c r="G9" s="4"/>
      <c r="I9" s="17" t="s">
        <v>411</v>
      </c>
      <c r="J9" s="4">
        <v>1</v>
      </c>
      <c r="P9" s="5" t="s">
        <v>425</v>
      </c>
      <c r="Q9" s="4">
        <v>1</v>
      </c>
      <c r="T9" s="5" t="s">
        <v>359</v>
      </c>
      <c r="U9" s="4">
        <v>1</v>
      </c>
      <c r="AA9" s="1">
        <v>1</v>
      </c>
      <c r="AC9" s="1">
        <v>11</v>
      </c>
      <c r="AD9" s="1"/>
      <c r="AE9" s="5">
        <v>12</v>
      </c>
      <c r="AF9" s="4">
        <v>5</v>
      </c>
      <c r="AJ9" s="1">
        <v>8</v>
      </c>
      <c r="AK9" s="1">
        <v>280</v>
      </c>
    </row>
    <row r="10" spans="1:37" x14ac:dyDescent="0.3">
      <c r="A10" s="17" t="s">
        <v>168</v>
      </c>
      <c r="B10" s="4">
        <v>2</v>
      </c>
      <c r="D10" s="5" t="s">
        <v>464</v>
      </c>
      <c r="E10" s="4">
        <v>8</v>
      </c>
      <c r="F10" s="4"/>
      <c r="G10" s="4"/>
      <c r="I10" s="17" t="s">
        <v>385</v>
      </c>
      <c r="J10" s="4">
        <v>1</v>
      </c>
      <c r="P10" s="5" t="s">
        <v>182</v>
      </c>
      <c r="Q10" s="4">
        <v>3</v>
      </c>
      <c r="T10" s="5" t="s">
        <v>47</v>
      </c>
      <c r="U10" s="4">
        <v>2</v>
      </c>
      <c r="AA10" s="1">
        <v>1</v>
      </c>
      <c r="AC10" s="1">
        <v>12</v>
      </c>
      <c r="AD10" s="1"/>
      <c r="AE10" s="5">
        <v>13</v>
      </c>
      <c r="AF10" s="4">
        <v>4</v>
      </c>
      <c r="AJ10" s="1">
        <v>15</v>
      </c>
      <c r="AK10" s="1">
        <v>280</v>
      </c>
    </row>
    <row r="11" spans="1:37" x14ac:dyDescent="0.3">
      <c r="A11" s="17" t="s">
        <v>423</v>
      </c>
      <c r="B11" s="4">
        <v>1</v>
      </c>
      <c r="D11" s="5" t="s">
        <v>477</v>
      </c>
      <c r="E11" s="4">
        <v>209</v>
      </c>
      <c r="F11" s="4"/>
      <c r="G11" s="4"/>
      <c r="I11" s="17" t="s">
        <v>302</v>
      </c>
      <c r="J11" s="4">
        <v>2</v>
      </c>
      <c r="P11" s="5" t="s">
        <v>237</v>
      </c>
      <c r="Q11" s="4">
        <v>1</v>
      </c>
      <c r="T11" s="5" t="s">
        <v>149</v>
      </c>
      <c r="U11" s="4">
        <v>1</v>
      </c>
      <c r="AA11" s="1">
        <v>1</v>
      </c>
      <c r="AC11" s="1">
        <v>12</v>
      </c>
      <c r="AD11" s="1"/>
      <c r="AE11" s="5">
        <v>14</v>
      </c>
      <c r="AF11" s="4">
        <v>5</v>
      </c>
      <c r="AJ11" s="1">
        <v>15</v>
      </c>
      <c r="AK11" s="1">
        <v>280</v>
      </c>
    </row>
    <row r="12" spans="1:37" x14ac:dyDescent="0.3">
      <c r="A12" s="17" t="s">
        <v>417</v>
      </c>
      <c r="B12" s="4">
        <v>1</v>
      </c>
      <c r="C12" s="4"/>
      <c r="D12" s="4"/>
      <c r="I12" s="17" t="s">
        <v>253</v>
      </c>
      <c r="J12" s="4">
        <v>1</v>
      </c>
      <c r="P12" s="5" t="s">
        <v>45</v>
      </c>
      <c r="Q12" s="4">
        <v>1</v>
      </c>
      <c r="T12" s="5" t="s">
        <v>129</v>
      </c>
      <c r="U12" s="4">
        <v>2</v>
      </c>
      <c r="AA12" s="1">
        <v>1</v>
      </c>
      <c r="AC12" s="1">
        <v>12</v>
      </c>
      <c r="AD12" s="1"/>
      <c r="AE12" s="5">
        <v>15</v>
      </c>
      <c r="AF12" s="4">
        <v>11</v>
      </c>
      <c r="AJ12" s="1">
        <v>1</v>
      </c>
      <c r="AK12" s="1">
        <v>16</v>
      </c>
    </row>
    <row r="13" spans="1:37" x14ac:dyDescent="0.3">
      <c r="A13" s="17" t="s">
        <v>394</v>
      </c>
      <c r="B13" s="4">
        <v>2</v>
      </c>
      <c r="C13" s="4"/>
      <c r="D13" s="4"/>
      <c r="I13" s="17" t="s">
        <v>11</v>
      </c>
      <c r="J13" s="4">
        <v>37</v>
      </c>
      <c r="P13" s="5" t="s">
        <v>170</v>
      </c>
      <c r="Q13" s="4">
        <v>1</v>
      </c>
      <c r="T13" s="5" t="s">
        <v>185</v>
      </c>
      <c r="U13" s="4">
        <v>2</v>
      </c>
      <c r="AA13" s="1">
        <v>1</v>
      </c>
      <c r="AC13" s="1">
        <v>12</v>
      </c>
      <c r="AD13" s="1"/>
      <c r="AE13" s="5">
        <v>16</v>
      </c>
      <c r="AF13" s="4">
        <v>9</v>
      </c>
      <c r="AJ13" s="1">
        <v>1</v>
      </c>
      <c r="AK13" s="1">
        <v>28</v>
      </c>
    </row>
    <row r="14" spans="1:37" x14ac:dyDescent="0.3">
      <c r="A14" s="17" t="s">
        <v>416</v>
      </c>
      <c r="B14" s="4">
        <v>1</v>
      </c>
      <c r="C14" s="4"/>
      <c r="D14" s="10" t="s">
        <v>476</v>
      </c>
      <c r="E14" s="10" t="s">
        <v>555</v>
      </c>
      <c r="F14" s="10" t="s">
        <v>669</v>
      </c>
      <c r="I14" s="17" t="s">
        <v>53</v>
      </c>
      <c r="J14" s="4">
        <v>50</v>
      </c>
      <c r="P14" s="5" t="s">
        <v>268</v>
      </c>
      <c r="Q14" s="4">
        <v>2</v>
      </c>
      <c r="T14" s="5" t="s">
        <v>71</v>
      </c>
      <c r="U14" s="4">
        <v>3</v>
      </c>
      <c r="AA14" s="1">
        <v>1</v>
      </c>
      <c r="AC14" s="1">
        <v>12</v>
      </c>
      <c r="AD14" s="1"/>
      <c r="AE14" s="5">
        <v>17</v>
      </c>
      <c r="AF14" s="4">
        <v>5</v>
      </c>
      <c r="AJ14" s="1">
        <v>1</v>
      </c>
      <c r="AK14" s="1">
        <v>20</v>
      </c>
    </row>
    <row r="15" spans="1:37" x14ac:dyDescent="0.3">
      <c r="A15" s="17" t="s">
        <v>415</v>
      </c>
      <c r="B15" s="4">
        <v>1</v>
      </c>
      <c r="C15" s="4"/>
      <c r="D15" s="11" t="s">
        <v>462</v>
      </c>
      <c r="E15" s="12">
        <v>57</v>
      </c>
      <c r="F15" s="13">
        <f>E15/E$19</f>
        <v>0.2638888888888889</v>
      </c>
      <c r="I15" s="17" t="s">
        <v>105</v>
      </c>
      <c r="J15" s="4">
        <v>1</v>
      </c>
      <c r="P15" s="5" t="s">
        <v>120</v>
      </c>
      <c r="Q15" s="4">
        <v>2</v>
      </c>
      <c r="T15" s="5" t="s">
        <v>103</v>
      </c>
      <c r="U15" s="4">
        <v>3</v>
      </c>
      <c r="AA15" s="1">
        <v>1</v>
      </c>
      <c r="AC15" s="1">
        <v>13</v>
      </c>
      <c r="AD15" s="1"/>
      <c r="AE15" s="5">
        <v>18</v>
      </c>
      <c r="AF15" s="4">
        <v>10</v>
      </c>
      <c r="AJ15" s="1">
        <v>14</v>
      </c>
      <c r="AK15" s="1">
        <v>440</v>
      </c>
    </row>
    <row r="16" spans="1:37" x14ac:dyDescent="0.3">
      <c r="A16" s="17" t="s">
        <v>313</v>
      </c>
      <c r="B16" s="4">
        <v>1</v>
      </c>
      <c r="C16" s="4"/>
      <c r="D16" s="11" t="s">
        <v>459</v>
      </c>
      <c r="E16" s="12">
        <v>98</v>
      </c>
      <c r="F16" s="13">
        <f>E16/E$19</f>
        <v>0.45370370370370372</v>
      </c>
      <c r="I16" s="17" t="s">
        <v>197</v>
      </c>
      <c r="J16" s="4">
        <v>1</v>
      </c>
      <c r="P16" s="5" t="s">
        <v>143</v>
      </c>
      <c r="Q16" s="4">
        <v>4</v>
      </c>
      <c r="T16" s="5" t="s">
        <v>68</v>
      </c>
      <c r="U16" s="4">
        <v>1</v>
      </c>
      <c r="AA16" s="1">
        <v>1</v>
      </c>
      <c r="AC16" s="1">
        <v>13</v>
      </c>
      <c r="AD16" s="1"/>
      <c r="AE16" s="17">
        <v>20</v>
      </c>
      <c r="AF16" s="41">
        <v>7</v>
      </c>
      <c r="AJ16" s="1">
        <v>3</v>
      </c>
      <c r="AK16" s="1">
        <v>40</v>
      </c>
    </row>
    <row r="17" spans="1:37" x14ac:dyDescent="0.3">
      <c r="A17" s="17" t="s">
        <v>320</v>
      </c>
      <c r="B17" s="4">
        <v>1</v>
      </c>
      <c r="C17" s="4"/>
      <c r="D17" s="11" t="s">
        <v>460</v>
      </c>
      <c r="E17" s="12">
        <v>51</v>
      </c>
      <c r="F17" s="13">
        <f>E17/E$19</f>
        <v>0.2361111111111111</v>
      </c>
      <c r="I17" s="17" t="s">
        <v>62</v>
      </c>
      <c r="J17" s="4">
        <v>1</v>
      </c>
      <c r="P17" s="5" t="s">
        <v>59</v>
      </c>
      <c r="Q17" s="4">
        <v>42</v>
      </c>
      <c r="T17" s="5" t="s">
        <v>354</v>
      </c>
      <c r="U17" s="4">
        <v>2</v>
      </c>
      <c r="AA17" s="1">
        <v>1</v>
      </c>
      <c r="AC17" s="1">
        <v>13</v>
      </c>
      <c r="AD17" s="1"/>
      <c r="AE17" s="5">
        <v>21</v>
      </c>
      <c r="AF17" s="4">
        <v>4</v>
      </c>
      <c r="AJ17" s="1">
        <v>1</v>
      </c>
      <c r="AK17" s="1">
        <v>25</v>
      </c>
    </row>
    <row r="18" spans="1:37" x14ac:dyDescent="0.3">
      <c r="A18" s="17" t="s">
        <v>421</v>
      </c>
      <c r="B18" s="4">
        <v>1</v>
      </c>
      <c r="C18" s="4"/>
      <c r="D18" s="11" t="s">
        <v>464</v>
      </c>
      <c r="E18" s="12">
        <v>10</v>
      </c>
      <c r="F18" s="13">
        <f>E18/E$19</f>
        <v>4.6296296296296294E-2</v>
      </c>
      <c r="I18" s="17" t="s">
        <v>376</v>
      </c>
      <c r="J18" s="4">
        <v>1</v>
      </c>
      <c r="P18" s="5" t="s">
        <v>49</v>
      </c>
      <c r="Q18" s="4">
        <v>2</v>
      </c>
      <c r="T18" s="5" t="s">
        <v>91</v>
      </c>
      <c r="U18" s="4">
        <v>3</v>
      </c>
      <c r="AA18" s="1">
        <v>1</v>
      </c>
      <c r="AC18" s="1">
        <v>13</v>
      </c>
      <c r="AD18" s="1"/>
      <c r="AE18" s="5">
        <v>22</v>
      </c>
      <c r="AF18" s="4">
        <v>4</v>
      </c>
      <c r="AJ18" s="1">
        <v>0</v>
      </c>
      <c r="AK18" s="1">
        <v>0</v>
      </c>
    </row>
    <row r="19" spans="1:37" x14ac:dyDescent="0.3">
      <c r="A19" s="17" t="s">
        <v>397</v>
      </c>
      <c r="B19" s="4">
        <v>1</v>
      </c>
      <c r="C19" s="4"/>
      <c r="D19" s="11" t="s">
        <v>477</v>
      </c>
      <c r="E19" s="12">
        <f>SUM(E15:E18)</f>
        <v>216</v>
      </c>
      <c r="F19" s="13">
        <f>E19/E$19</f>
        <v>1</v>
      </c>
      <c r="I19" s="17" t="s">
        <v>155</v>
      </c>
      <c r="J19" s="4">
        <v>1</v>
      </c>
      <c r="P19" s="5" t="s">
        <v>98</v>
      </c>
      <c r="Q19" s="4">
        <v>6</v>
      </c>
      <c r="T19" s="5" t="s">
        <v>430</v>
      </c>
      <c r="U19" s="4">
        <v>1</v>
      </c>
      <c r="AA19" s="1">
        <v>1</v>
      </c>
      <c r="AC19" s="1">
        <v>14</v>
      </c>
      <c r="AD19" s="1"/>
      <c r="AE19" s="5">
        <v>23</v>
      </c>
      <c r="AF19" s="4">
        <v>2</v>
      </c>
      <c r="AJ19" s="1">
        <v>1</v>
      </c>
      <c r="AK19" s="1">
        <v>18</v>
      </c>
    </row>
    <row r="20" spans="1:37" x14ac:dyDescent="0.3">
      <c r="A20" s="17" t="s">
        <v>161</v>
      </c>
      <c r="B20" s="4">
        <v>1</v>
      </c>
      <c r="C20" s="4"/>
      <c r="F20" s="4"/>
      <c r="I20" s="17" t="s">
        <v>348</v>
      </c>
      <c r="J20" s="4">
        <v>1</v>
      </c>
      <c r="P20" s="5" t="s">
        <v>150</v>
      </c>
      <c r="Q20" s="4">
        <v>5</v>
      </c>
      <c r="T20" s="5" t="s">
        <v>307</v>
      </c>
      <c r="U20" s="4">
        <v>1</v>
      </c>
      <c r="AA20" s="1">
        <v>1</v>
      </c>
      <c r="AC20" s="1">
        <v>14</v>
      </c>
      <c r="AD20" s="1"/>
      <c r="AE20" s="5">
        <v>24</v>
      </c>
      <c r="AF20" s="4">
        <v>5</v>
      </c>
      <c r="AJ20" s="1">
        <v>1</v>
      </c>
      <c r="AK20" s="1">
        <v>21</v>
      </c>
    </row>
    <row r="21" spans="1:37" x14ac:dyDescent="0.3">
      <c r="A21" s="17" t="s">
        <v>157</v>
      </c>
      <c r="B21" s="4">
        <v>1</v>
      </c>
      <c r="C21" s="4"/>
      <c r="D21" s="15" t="s">
        <v>676</v>
      </c>
      <c r="F21" s="4"/>
      <c r="I21" s="17" t="s">
        <v>386</v>
      </c>
      <c r="J21" s="4">
        <v>1</v>
      </c>
      <c r="P21" s="5" t="s">
        <v>87</v>
      </c>
      <c r="Q21" s="4">
        <v>11</v>
      </c>
      <c r="T21" s="5" t="s">
        <v>60</v>
      </c>
      <c r="U21" s="4">
        <v>1</v>
      </c>
      <c r="AA21" s="1">
        <v>1</v>
      </c>
      <c r="AC21" s="1">
        <v>14</v>
      </c>
      <c r="AD21" s="1"/>
      <c r="AE21" s="5">
        <v>25</v>
      </c>
      <c r="AF21" s="4">
        <v>9</v>
      </c>
      <c r="AJ21" s="1">
        <v>1</v>
      </c>
      <c r="AK21" s="1">
        <v>26</v>
      </c>
    </row>
    <row r="22" spans="1:37" x14ac:dyDescent="0.3">
      <c r="A22" s="17" t="s">
        <v>304</v>
      </c>
      <c r="B22" s="4">
        <v>2</v>
      </c>
      <c r="C22" s="4"/>
      <c r="D22" s="4"/>
      <c r="F22" s="4"/>
      <c r="I22" s="17" t="s">
        <v>181</v>
      </c>
      <c r="J22" s="4">
        <v>2</v>
      </c>
      <c r="P22" s="5" t="s">
        <v>63</v>
      </c>
      <c r="Q22" s="4">
        <v>2</v>
      </c>
      <c r="T22" s="5" t="s">
        <v>42</v>
      </c>
      <c r="U22" s="4">
        <v>4</v>
      </c>
      <c r="AA22" s="1">
        <v>1</v>
      </c>
      <c r="AC22" s="1">
        <v>14</v>
      </c>
      <c r="AD22" s="1"/>
      <c r="AE22" s="5">
        <v>26</v>
      </c>
      <c r="AF22" s="4">
        <v>12</v>
      </c>
      <c r="AJ22" s="1">
        <v>1</v>
      </c>
      <c r="AK22" s="1">
        <v>14</v>
      </c>
    </row>
    <row r="23" spans="1:37" x14ac:dyDescent="0.3">
      <c r="A23" s="17" t="s">
        <v>315</v>
      </c>
      <c r="B23" s="4">
        <v>2</v>
      </c>
      <c r="C23" s="4"/>
      <c r="D23" s="4"/>
      <c r="F23" s="4"/>
      <c r="I23" s="17" t="s">
        <v>335</v>
      </c>
      <c r="J23" s="4">
        <v>1</v>
      </c>
      <c r="P23" s="5" t="s">
        <v>80</v>
      </c>
      <c r="Q23" s="4">
        <v>1</v>
      </c>
      <c r="T23" s="5" t="s">
        <v>118</v>
      </c>
      <c r="U23" s="4">
        <v>5</v>
      </c>
      <c r="AA23" s="1">
        <v>1</v>
      </c>
      <c r="AC23" s="1">
        <v>14</v>
      </c>
      <c r="AD23" s="1"/>
      <c r="AE23" s="5">
        <v>27</v>
      </c>
      <c r="AF23" s="4">
        <v>3</v>
      </c>
      <c r="AJ23" s="1">
        <v>1</v>
      </c>
      <c r="AK23" s="1">
        <v>30</v>
      </c>
    </row>
    <row r="24" spans="1:37" x14ac:dyDescent="0.3">
      <c r="A24" s="17" t="s">
        <v>141</v>
      </c>
      <c r="B24" s="4">
        <v>1</v>
      </c>
      <c r="C24" s="4"/>
      <c r="D24" s="4"/>
      <c r="I24" s="17" t="s">
        <v>305</v>
      </c>
      <c r="J24" s="4">
        <v>2</v>
      </c>
      <c r="P24" s="5" t="s">
        <v>402</v>
      </c>
      <c r="Q24" s="4">
        <v>2</v>
      </c>
      <c r="T24" s="5" t="s">
        <v>358</v>
      </c>
      <c r="U24" s="4">
        <v>1</v>
      </c>
      <c r="AA24" s="1">
        <v>1</v>
      </c>
      <c r="AC24" s="1">
        <v>15</v>
      </c>
      <c r="AD24" s="1"/>
      <c r="AE24" s="5">
        <v>28</v>
      </c>
      <c r="AF24" s="4">
        <v>7</v>
      </c>
      <c r="AJ24" s="1">
        <v>1</v>
      </c>
      <c r="AK24" s="1">
        <v>33</v>
      </c>
    </row>
    <row r="25" spans="1:37" x14ac:dyDescent="0.3">
      <c r="A25" s="17" t="s">
        <v>292</v>
      </c>
      <c r="B25" s="4">
        <v>1</v>
      </c>
      <c r="C25" s="4"/>
      <c r="D25" s="4"/>
      <c r="I25" s="17" t="s">
        <v>290</v>
      </c>
      <c r="J25" s="4">
        <v>1</v>
      </c>
      <c r="P25" s="5" t="s">
        <v>160</v>
      </c>
      <c r="Q25" s="4">
        <v>2</v>
      </c>
      <c r="T25" s="5" t="s">
        <v>317</v>
      </c>
      <c r="U25" s="4">
        <v>2</v>
      </c>
      <c r="AA25" s="1">
        <v>1</v>
      </c>
      <c r="AC25" s="1">
        <v>15</v>
      </c>
      <c r="AD25" s="1"/>
      <c r="AE25" s="5">
        <v>29</v>
      </c>
      <c r="AF25" s="4">
        <v>2</v>
      </c>
      <c r="AJ25" s="1">
        <v>1</v>
      </c>
      <c r="AK25" s="1">
        <v>16</v>
      </c>
    </row>
    <row r="26" spans="1:37" x14ac:dyDescent="0.3">
      <c r="A26" s="17" t="s">
        <v>276</v>
      </c>
      <c r="B26" s="4">
        <v>1</v>
      </c>
      <c r="C26" s="4"/>
      <c r="D26" s="4"/>
      <c r="I26" s="17" t="s">
        <v>228</v>
      </c>
      <c r="J26" s="4">
        <v>1</v>
      </c>
      <c r="P26" s="5" t="s">
        <v>361</v>
      </c>
      <c r="Q26" s="4">
        <v>1</v>
      </c>
      <c r="T26" s="5" t="s">
        <v>300</v>
      </c>
      <c r="U26" s="4">
        <v>2</v>
      </c>
      <c r="AA26" s="1">
        <v>1</v>
      </c>
      <c r="AC26" s="1">
        <v>15</v>
      </c>
      <c r="AD26" s="1"/>
      <c r="AE26" s="5">
        <v>30</v>
      </c>
      <c r="AF26" s="4">
        <v>15</v>
      </c>
      <c r="AJ26" s="1">
        <v>1</v>
      </c>
      <c r="AK26" s="1">
        <v>30</v>
      </c>
    </row>
    <row r="27" spans="1:37" x14ac:dyDescent="0.3">
      <c r="A27" s="17" t="s">
        <v>254</v>
      </c>
      <c r="B27" s="4">
        <v>3</v>
      </c>
      <c r="C27" s="4"/>
      <c r="D27" s="4"/>
      <c r="I27" s="17" t="s">
        <v>422</v>
      </c>
      <c r="J27" s="4">
        <v>1</v>
      </c>
      <c r="P27" s="5" t="s">
        <v>230</v>
      </c>
      <c r="Q27" s="4">
        <v>1</v>
      </c>
      <c r="T27" s="5" t="s">
        <v>264</v>
      </c>
      <c r="U27" s="4">
        <v>6</v>
      </c>
      <c r="AA27" s="1">
        <v>1</v>
      </c>
      <c r="AC27" s="1">
        <v>15</v>
      </c>
      <c r="AD27" s="1"/>
      <c r="AE27" s="5">
        <v>31</v>
      </c>
      <c r="AF27" s="4">
        <v>2</v>
      </c>
      <c r="AJ27" s="1">
        <v>1</v>
      </c>
      <c r="AK27" s="1">
        <v>17</v>
      </c>
    </row>
    <row r="28" spans="1:37" x14ac:dyDescent="0.3">
      <c r="A28" s="17" t="s">
        <v>205</v>
      </c>
      <c r="B28" s="4">
        <v>3</v>
      </c>
      <c r="C28" s="4"/>
      <c r="D28" s="4"/>
      <c r="I28" s="17" t="s">
        <v>206</v>
      </c>
      <c r="J28" s="4">
        <v>3</v>
      </c>
      <c r="P28" s="5" t="s">
        <v>331</v>
      </c>
      <c r="Q28" s="4">
        <v>3</v>
      </c>
      <c r="T28" s="5" t="s">
        <v>286</v>
      </c>
      <c r="U28" s="4">
        <v>3</v>
      </c>
      <c r="AA28" s="1">
        <v>1</v>
      </c>
      <c r="AC28" s="1">
        <v>15</v>
      </c>
      <c r="AD28" s="1"/>
      <c r="AE28" s="5">
        <v>32</v>
      </c>
      <c r="AF28" s="4">
        <v>4</v>
      </c>
      <c r="AJ28" s="1">
        <v>5</v>
      </c>
      <c r="AK28" s="1">
        <v>188</v>
      </c>
    </row>
    <row r="29" spans="1:37" x14ac:dyDescent="0.3">
      <c r="A29" s="17" t="s">
        <v>257</v>
      </c>
      <c r="B29" s="4">
        <v>1</v>
      </c>
      <c r="C29" s="4"/>
      <c r="D29" s="4"/>
      <c r="I29" s="17" t="s">
        <v>101</v>
      </c>
      <c r="J29" s="4">
        <v>8</v>
      </c>
      <c r="P29" s="5" t="s">
        <v>102</v>
      </c>
      <c r="Q29" s="4">
        <v>5</v>
      </c>
      <c r="T29" s="5" t="s">
        <v>121</v>
      </c>
      <c r="U29" s="4">
        <v>3</v>
      </c>
      <c r="AA29" s="1">
        <v>1</v>
      </c>
      <c r="AC29" s="1">
        <v>15</v>
      </c>
      <c r="AD29" s="1"/>
      <c r="AE29" s="5">
        <v>33</v>
      </c>
      <c r="AF29" s="4">
        <v>2</v>
      </c>
      <c r="AJ29" s="1">
        <v>1</v>
      </c>
      <c r="AK29" s="1">
        <v>32</v>
      </c>
    </row>
    <row r="30" spans="1:37" x14ac:dyDescent="0.3">
      <c r="A30" s="17" t="s">
        <v>259</v>
      </c>
      <c r="B30" s="4">
        <v>1</v>
      </c>
      <c r="C30" s="4"/>
      <c r="D30" s="4"/>
      <c r="I30" s="17" t="s">
        <v>326</v>
      </c>
      <c r="J30" s="4">
        <v>1</v>
      </c>
      <c r="P30" s="5" t="s">
        <v>235</v>
      </c>
      <c r="Q30" s="4">
        <v>2</v>
      </c>
      <c r="T30" s="5" t="s">
        <v>79</v>
      </c>
      <c r="U30" s="4">
        <v>8</v>
      </c>
      <c r="AA30" s="1">
        <v>1</v>
      </c>
      <c r="AC30" s="1">
        <v>15</v>
      </c>
      <c r="AD30" s="1"/>
      <c r="AE30" s="5">
        <v>35</v>
      </c>
      <c r="AF30" s="4">
        <v>2</v>
      </c>
      <c r="AJ30" s="1">
        <v>1</v>
      </c>
      <c r="AK30" s="1">
        <v>15</v>
      </c>
    </row>
    <row r="31" spans="1:37" x14ac:dyDescent="0.3">
      <c r="A31" s="17" t="s">
        <v>82</v>
      </c>
      <c r="B31" s="4">
        <v>1</v>
      </c>
      <c r="C31" s="4"/>
      <c r="D31" s="4"/>
      <c r="I31" s="17" t="s">
        <v>408</v>
      </c>
      <c r="J31" s="4">
        <v>1</v>
      </c>
      <c r="P31" s="5" t="s">
        <v>198</v>
      </c>
      <c r="Q31" s="4">
        <v>2</v>
      </c>
      <c r="T31" s="5" t="s">
        <v>291</v>
      </c>
      <c r="U31" s="4">
        <v>1</v>
      </c>
      <c r="AA31" s="1">
        <v>1</v>
      </c>
      <c r="AC31" s="1">
        <v>15</v>
      </c>
      <c r="AD31" s="1"/>
      <c r="AE31" s="17">
        <v>40</v>
      </c>
      <c r="AF31" s="41">
        <v>2</v>
      </c>
      <c r="AJ31" s="1">
        <v>1</v>
      </c>
      <c r="AK31" s="1">
        <v>15</v>
      </c>
    </row>
    <row r="32" spans="1:37" x14ac:dyDescent="0.3">
      <c r="A32" s="17" t="s">
        <v>284</v>
      </c>
      <c r="B32" s="4">
        <v>1</v>
      </c>
      <c r="C32" s="4"/>
      <c r="D32" s="4"/>
      <c r="I32" s="17" t="s">
        <v>38</v>
      </c>
      <c r="J32" s="4">
        <v>4</v>
      </c>
      <c r="P32" s="5" t="s">
        <v>23</v>
      </c>
      <c r="Q32" s="4">
        <v>11</v>
      </c>
      <c r="T32" s="5" t="s">
        <v>303</v>
      </c>
      <c r="U32" s="4">
        <v>2</v>
      </c>
      <c r="AA32" s="1">
        <v>1</v>
      </c>
      <c r="AC32" s="1">
        <v>15</v>
      </c>
      <c r="AD32" s="1"/>
      <c r="AE32" s="5">
        <v>60</v>
      </c>
      <c r="AF32" s="4">
        <v>2</v>
      </c>
      <c r="AJ32" s="1">
        <v>5</v>
      </c>
      <c r="AK32" s="1">
        <v>150</v>
      </c>
    </row>
    <row r="33" spans="1:37" x14ac:dyDescent="0.3">
      <c r="A33" s="17" t="s">
        <v>96</v>
      </c>
      <c r="B33" s="4">
        <v>1</v>
      </c>
      <c r="C33" s="4"/>
      <c r="D33" s="4"/>
      <c r="I33" s="17" t="s">
        <v>131</v>
      </c>
      <c r="J33" s="4">
        <v>1</v>
      </c>
      <c r="P33" s="5" t="s">
        <v>113</v>
      </c>
      <c r="Q33" s="4">
        <v>8</v>
      </c>
      <c r="T33" s="5" t="s">
        <v>145</v>
      </c>
      <c r="U33" s="4">
        <v>4</v>
      </c>
      <c r="AA33" s="1">
        <v>1</v>
      </c>
      <c r="AC33" s="1">
        <v>15</v>
      </c>
      <c r="AD33" s="1"/>
      <c r="AE33" s="5">
        <v>70</v>
      </c>
      <c r="AF33" s="4">
        <v>1</v>
      </c>
      <c r="AJ33" s="1">
        <v>1</v>
      </c>
      <c r="AK33" s="1">
        <v>30</v>
      </c>
    </row>
    <row r="34" spans="1:37" x14ac:dyDescent="0.3">
      <c r="A34" s="17" t="s">
        <v>334</v>
      </c>
      <c r="B34" s="4">
        <v>1</v>
      </c>
      <c r="C34" s="4"/>
      <c r="D34" s="4"/>
      <c r="I34" s="17" t="s">
        <v>162</v>
      </c>
      <c r="J34" s="4">
        <v>1</v>
      </c>
      <c r="P34" s="5" t="s">
        <v>40</v>
      </c>
      <c r="Q34" s="4">
        <v>6</v>
      </c>
      <c r="T34" s="5" t="s">
        <v>26</v>
      </c>
      <c r="U34" s="4">
        <v>2</v>
      </c>
      <c r="AA34" s="1">
        <v>1</v>
      </c>
      <c r="AC34" s="1">
        <v>15</v>
      </c>
      <c r="AD34" s="1"/>
      <c r="AE34" s="5">
        <v>80</v>
      </c>
      <c r="AF34" s="4">
        <v>1</v>
      </c>
      <c r="AJ34" s="1">
        <v>5</v>
      </c>
      <c r="AK34" s="1">
        <v>180</v>
      </c>
    </row>
    <row r="35" spans="1:37" x14ac:dyDescent="0.3">
      <c r="A35" s="17" t="s">
        <v>319</v>
      </c>
      <c r="B35" s="4">
        <v>11</v>
      </c>
      <c r="C35" s="4"/>
      <c r="D35" s="4"/>
      <c r="I35" s="17" t="s">
        <v>388</v>
      </c>
      <c r="J35" s="4">
        <v>1</v>
      </c>
      <c r="P35" s="5" t="s">
        <v>297</v>
      </c>
      <c r="Q35" s="4">
        <v>3</v>
      </c>
      <c r="T35" s="5" t="s">
        <v>365</v>
      </c>
      <c r="U35" s="4">
        <v>1</v>
      </c>
      <c r="AA35" s="1">
        <v>1</v>
      </c>
      <c r="AC35" s="1">
        <v>16</v>
      </c>
      <c r="AD35" s="1"/>
      <c r="AE35" s="5">
        <v>84</v>
      </c>
      <c r="AF35" s="4">
        <v>1</v>
      </c>
      <c r="AJ35" s="1">
        <v>9</v>
      </c>
      <c r="AK35" s="1">
        <v>280</v>
      </c>
    </row>
    <row r="36" spans="1:37" x14ac:dyDescent="0.3">
      <c r="A36" s="17" t="s">
        <v>332</v>
      </c>
      <c r="B36" s="4">
        <v>1</v>
      </c>
      <c r="C36" s="4"/>
      <c r="D36" s="4"/>
      <c r="I36" s="17" t="s">
        <v>395</v>
      </c>
      <c r="J36" s="4">
        <v>1</v>
      </c>
      <c r="P36" s="5" t="s">
        <v>75</v>
      </c>
      <c r="Q36" s="4">
        <v>3</v>
      </c>
      <c r="T36" s="5" t="s">
        <v>249</v>
      </c>
      <c r="U36" s="4">
        <v>6</v>
      </c>
      <c r="AA36" s="1">
        <v>1</v>
      </c>
      <c r="AC36" s="1">
        <v>16</v>
      </c>
      <c r="AD36" s="1"/>
      <c r="AE36" s="5">
        <v>92</v>
      </c>
      <c r="AF36" s="4">
        <v>1</v>
      </c>
      <c r="AJ36" s="1">
        <v>9</v>
      </c>
      <c r="AK36" s="1">
        <v>270</v>
      </c>
    </row>
    <row r="37" spans="1:37" x14ac:dyDescent="0.3">
      <c r="A37" s="17" t="s">
        <v>336</v>
      </c>
      <c r="B37" s="4">
        <v>1</v>
      </c>
      <c r="C37" s="4"/>
      <c r="D37" s="4"/>
      <c r="I37" s="17" t="s">
        <v>398</v>
      </c>
      <c r="J37" s="4">
        <v>1</v>
      </c>
      <c r="P37" s="5" t="s">
        <v>84</v>
      </c>
      <c r="Q37" s="4">
        <v>5</v>
      </c>
      <c r="T37" s="5" t="s">
        <v>51</v>
      </c>
      <c r="U37" s="4">
        <v>6</v>
      </c>
      <c r="AA37" s="1">
        <v>1</v>
      </c>
      <c r="AC37" s="1">
        <v>16</v>
      </c>
      <c r="AD37" s="1"/>
      <c r="AE37" s="5">
        <v>120</v>
      </c>
      <c r="AF37" s="4">
        <v>1</v>
      </c>
      <c r="AJ37" s="1">
        <v>1</v>
      </c>
      <c r="AK37" s="1">
        <v>23</v>
      </c>
    </row>
    <row r="38" spans="1:37" x14ac:dyDescent="0.3">
      <c r="A38" s="17" t="s">
        <v>360</v>
      </c>
      <c r="B38" s="4">
        <v>1</v>
      </c>
      <c r="C38" s="4"/>
      <c r="D38" s="4"/>
      <c r="I38" s="17" t="s">
        <v>255</v>
      </c>
      <c r="J38" s="4">
        <v>4</v>
      </c>
      <c r="P38" s="5" t="s">
        <v>90</v>
      </c>
      <c r="Q38" s="4">
        <v>3</v>
      </c>
      <c r="T38" s="5" t="s">
        <v>288</v>
      </c>
      <c r="U38" s="4">
        <v>1</v>
      </c>
      <c r="AA38" s="1">
        <v>1</v>
      </c>
      <c r="AC38" s="1">
        <v>16</v>
      </c>
      <c r="AD38" s="1"/>
      <c r="AE38" s="5">
        <v>130</v>
      </c>
      <c r="AF38" s="4">
        <v>1</v>
      </c>
      <c r="AJ38" s="1">
        <v>1</v>
      </c>
      <c r="AK38" s="1">
        <v>15</v>
      </c>
    </row>
    <row r="39" spans="1:37" x14ac:dyDescent="0.3">
      <c r="A39" s="17" t="s">
        <v>371</v>
      </c>
      <c r="B39" s="4">
        <v>1</v>
      </c>
      <c r="C39" s="4"/>
      <c r="D39" s="4"/>
      <c r="I39" s="17" t="s">
        <v>382</v>
      </c>
      <c r="J39" s="4">
        <v>1</v>
      </c>
      <c r="P39" s="5" t="s">
        <v>163</v>
      </c>
      <c r="Q39" s="4">
        <v>1</v>
      </c>
      <c r="T39" s="5" t="s">
        <v>88</v>
      </c>
      <c r="U39" s="4">
        <v>4</v>
      </c>
      <c r="AA39" s="1">
        <v>1</v>
      </c>
      <c r="AC39" s="1">
        <v>16</v>
      </c>
      <c r="AD39" s="1"/>
      <c r="AE39" s="5">
        <v>140</v>
      </c>
      <c r="AF39" s="4">
        <v>1</v>
      </c>
      <c r="AJ39" s="1">
        <v>1</v>
      </c>
      <c r="AK39" s="1">
        <v>16</v>
      </c>
    </row>
    <row r="40" spans="1:37" x14ac:dyDescent="0.3">
      <c r="A40" s="17" t="s">
        <v>337</v>
      </c>
      <c r="B40" s="4">
        <v>1</v>
      </c>
      <c r="C40" s="4"/>
      <c r="D40" s="4"/>
      <c r="I40" s="17" t="s">
        <v>368</v>
      </c>
      <c r="J40" s="4">
        <v>1</v>
      </c>
      <c r="P40" s="5" t="s">
        <v>306</v>
      </c>
      <c r="Q40" s="4">
        <v>1</v>
      </c>
      <c r="T40" s="5" t="s">
        <v>36</v>
      </c>
      <c r="U40" s="4">
        <v>6</v>
      </c>
      <c r="AA40" s="1">
        <v>1</v>
      </c>
      <c r="AC40" s="1">
        <v>16</v>
      </c>
      <c r="AD40" s="1"/>
      <c r="AE40" s="5">
        <v>150</v>
      </c>
      <c r="AF40" s="4">
        <v>4</v>
      </c>
      <c r="AJ40" s="1">
        <v>1</v>
      </c>
      <c r="AK40" s="1">
        <v>30</v>
      </c>
    </row>
    <row r="41" spans="1:37" x14ac:dyDescent="0.3">
      <c r="A41" s="17" t="s">
        <v>347</v>
      </c>
      <c r="B41" s="4">
        <v>1</v>
      </c>
      <c r="C41" s="4"/>
      <c r="D41" s="4"/>
      <c r="I41" s="17" t="s">
        <v>83</v>
      </c>
      <c r="J41" s="4">
        <v>3</v>
      </c>
      <c r="P41" s="5" t="s">
        <v>345</v>
      </c>
      <c r="Q41" s="4">
        <v>1</v>
      </c>
      <c r="T41" s="5" t="s">
        <v>178</v>
      </c>
      <c r="U41" s="4">
        <v>3</v>
      </c>
      <c r="AA41" s="1">
        <v>1</v>
      </c>
      <c r="AC41" s="1">
        <v>16</v>
      </c>
      <c r="AD41" s="1"/>
      <c r="AE41" s="5">
        <v>154</v>
      </c>
      <c r="AF41" s="4">
        <v>1</v>
      </c>
      <c r="AJ41" s="1">
        <v>5</v>
      </c>
      <c r="AK41" s="1">
        <v>200</v>
      </c>
    </row>
    <row r="42" spans="1:37" x14ac:dyDescent="0.3">
      <c r="A42" s="17" t="s">
        <v>193</v>
      </c>
      <c r="B42" s="4">
        <v>1</v>
      </c>
      <c r="C42" s="4"/>
      <c r="D42" s="4"/>
      <c r="I42" s="17" t="s">
        <v>142</v>
      </c>
      <c r="J42" s="4">
        <v>1</v>
      </c>
      <c r="P42" s="5" t="s">
        <v>124</v>
      </c>
      <c r="Q42" s="4">
        <v>2</v>
      </c>
      <c r="T42" s="5" t="s">
        <v>220</v>
      </c>
      <c r="U42" s="4">
        <v>2</v>
      </c>
      <c r="AA42" s="1">
        <v>1</v>
      </c>
      <c r="AC42" s="1">
        <v>16</v>
      </c>
      <c r="AD42" s="1"/>
      <c r="AE42" s="5">
        <v>160</v>
      </c>
      <c r="AF42" s="4">
        <v>2</v>
      </c>
      <c r="AJ42" s="1">
        <v>1</v>
      </c>
      <c r="AK42" s="1">
        <v>26</v>
      </c>
    </row>
    <row r="43" spans="1:37" x14ac:dyDescent="0.3">
      <c r="A43" s="17" t="s">
        <v>152</v>
      </c>
      <c r="B43" s="4">
        <v>1</v>
      </c>
      <c r="C43" s="4"/>
      <c r="D43" s="4"/>
      <c r="I43" s="17" t="s">
        <v>123</v>
      </c>
      <c r="J43" s="4">
        <v>1</v>
      </c>
      <c r="P43" s="5" t="s">
        <v>327</v>
      </c>
      <c r="Q43" s="4">
        <v>1</v>
      </c>
      <c r="T43" s="5" t="s">
        <v>370</v>
      </c>
      <c r="U43" s="4">
        <v>1</v>
      </c>
      <c r="AA43" s="1">
        <v>1</v>
      </c>
      <c r="AC43" s="1">
        <v>16</v>
      </c>
      <c r="AD43" s="1"/>
      <c r="AE43" s="5">
        <v>170</v>
      </c>
      <c r="AF43" s="4">
        <v>2</v>
      </c>
      <c r="AJ43" s="1">
        <v>1</v>
      </c>
      <c r="AK43" s="1">
        <v>17</v>
      </c>
    </row>
    <row r="44" spans="1:37" x14ac:dyDescent="0.3">
      <c r="A44" s="17" t="s">
        <v>367</v>
      </c>
      <c r="B44" s="4">
        <v>1</v>
      </c>
      <c r="C44" s="4"/>
      <c r="D44" s="4"/>
      <c r="I44" s="17" t="s">
        <v>330</v>
      </c>
      <c r="J44" s="4">
        <v>1</v>
      </c>
      <c r="P44" s="5" t="s">
        <v>35</v>
      </c>
      <c r="Q44" s="4">
        <v>6</v>
      </c>
      <c r="T44" s="5" t="s">
        <v>189</v>
      </c>
      <c r="U44" s="4">
        <v>2</v>
      </c>
      <c r="AA44" s="1">
        <v>1</v>
      </c>
      <c r="AC44" s="1">
        <v>17</v>
      </c>
      <c r="AD44" s="1"/>
      <c r="AE44" s="5">
        <v>175</v>
      </c>
      <c r="AF44" s="4">
        <v>1</v>
      </c>
      <c r="AJ44" s="1">
        <v>1</v>
      </c>
      <c r="AK44" s="1">
        <v>26</v>
      </c>
    </row>
    <row r="45" spans="1:37" x14ac:dyDescent="0.3">
      <c r="A45" s="17" t="s">
        <v>262</v>
      </c>
      <c r="B45" s="4">
        <v>1</v>
      </c>
      <c r="C45" s="4"/>
      <c r="D45" s="4"/>
      <c r="I45" s="17" t="s">
        <v>392</v>
      </c>
      <c r="J45" s="4">
        <v>1</v>
      </c>
      <c r="P45" s="5" t="s">
        <v>54</v>
      </c>
      <c r="Q45" s="4">
        <v>3</v>
      </c>
      <c r="T45" s="5" t="s">
        <v>135</v>
      </c>
      <c r="U45" s="4">
        <v>9</v>
      </c>
      <c r="AA45" s="1">
        <v>1</v>
      </c>
      <c r="AC45" s="1">
        <v>17</v>
      </c>
      <c r="AD45" s="1"/>
      <c r="AE45" s="5">
        <v>180</v>
      </c>
      <c r="AF45" s="4">
        <v>4</v>
      </c>
      <c r="AJ45" s="1">
        <v>1</v>
      </c>
      <c r="AK45" s="1">
        <v>22</v>
      </c>
    </row>
    <row r="46" spans="1:37" x14ac:dyDescent="0.3">
      <c r="A46" s="17" t="s">
        <v>289</v>
      </c>
      <c r="B46" s="4">
        <v>2</v>
      </c>
      <c r="C46" s="4"/>
      <c r="D46" s="4"/>
      <c r="I46" s="17" t="s">
        <v>344</v>
      </c>
      <c r="J46" s="4">
        <v>1</v>
      </c>
      <c r="P46" s="5" t="s">
        <v>66</v>
      </c>
      <c r="Q46" s="4">
        <v>5</v>
      </c>
      <c r="T46" s="5" t="s">
        <v>350</v>
      </c>
      <c r="U46" s="4">
        <v>1</v>
      </c>
      <c r="AA46" s="1">
        <v>1</v>
      </c>
      <c r="AC46" s="1">
        <v>17</v>
      </c>
      <c r="AD46" s="1"/>
      <c r="AE46" s="5">
        <v>188</v>
      </c>
      <c r="AF46" s="4">
        <v>1</v>
      </c>
      <c r="AJ46" s="1">
        <v>1</v>
      </c>
      <c r="AK46" s="1">
        <v>18</v>
      </c>
    </row>
    <row r="47" spans="1:37" x14ac:dyDescent="0.3">
      <c r="A47" s="17" t="s">
        <v>33</v>
      </c>
      <c r="B47" s="4">
        <v>1</v>
      </c>
      <c r="C47" s="4"/>
      <c r="D47" s="4"/>
      <c r="I47" s="17" t="s">
        <v>260</v>
      </c>
      <c r="J47" s="4">
        <v>1</v>
      </c>
      <c r="P47" s="5" t="s">
        <v>57</v>
      </c>
      <c r="Q47" s="4">
        <v>4</v>
      </c>
      <c r="T47" s="5" t="s">
        <v>126</v>
      </c>
      <c r="U47" s="4">
        <v>2</v>
      </c>
      <c r="AA47" s="1">
        <v>1</v>
      </c>
      <c r="AC47" s="1">
        <v>17</v>
      </c>
      <c r="AD47" s="1"/>
      <c r="AE47" s="5">
        <v>190</v>
      </c>
      <c r="AF47" s="4">
        <v>1</v>
      </c>
      <c r="AJ47" s="1">
        <v>8</v>
      </c>
      <c r="AK47" s="1">
        <v>92</v>
      </c>
    </row>
    <row r="48" spans="1:37" x14ac:dyDescent="0.3">
      <c r="A48" s="17" t="s">
        <v>269</v>
      </c>
      <c r="B48" s="4">
        <v>1</v>
      </c>
      <c r="C48" s="4"/>
      <c r="D48" s="4"/>
      <c r="I48" s="17" t="s">
        <v>263</v>
      </c>
      <c r="J48" s="4">
        <v>2</v>
      </c>
      <c r="P48" s="5" t="s">
        <v>343</v>
      </c>
      <c r="Q48" s="4">
        <v>2</v>
      </c>
      <c r="T48" s="5" t="s">
        <v>236</v>
      </c>
      <c r="U48" s="4">
        <v>1</v>
      </c>
      <c r="AA48" s="1">
        <v>1</v>
      </c>
      <c r="AC48" s="1">
        <v>17</v>
      </c>
      <c r="AD48" s="1"/>
      <c r="AE48" s="5">
        <v>200</v>
      </c>
      <c r="AF48" s="4">
        <v>5</v>
      </c>
      <c r="AJ48" s="1">
        <v>1</v>
      </c>
      <c r="AK48" s="1">
        <v>16</v>
      </c>
    </row>
    <row r="49" spans="1:37" x14ac:dyDescent="0.3">
      <c r="A49" s="17" t="s">
        <v>119</v>
      </c>
      <c r="B49" s="4">
        <v>1</v>
      </c>
      <c r="C49" s="4"/>
      <c r="D49" s="4"/>
      <c r="I49" s="17" t="s">
        <v>169</v>
      </c>
      <c r="J49" s="4">
        <v>7</v>
      </c>
      <c r="P49" s="5" t="s">
        <v>106</v>
      </c>
      <c r="Q49" s="4">
        <v>9</v>
      </c>
      <c r="T49" s="5" t="s">
        <v>377</v>
      </c>
      <c r="U49" s="4">
        <v>1</v>
      </c>
      <c r="AA49" s="1">
        <v>1</v>
      </c>
      <c r="AC49" s="1">
        <v>18</v>
      </c>
      <c r="AD49" s="1"/>
      <c r="AE49" s="5">
        <v>216</v>
      </c>
      <c r="AF49" s="4">
        <v>1</v>
      </c>
      <c r="AJ49" s="1">
        <v>1</v>
      </c>
      <c r="AK49" s="1">
        <v>20</v>
      </c>
    </row>
    <row r="50" spans="1:37" x14ac:dyDescent="0.3">
      <c r="A50" s="17" t="s">
        <v>355</v>
      </c>
      <c r="B50" s="4">
        <v>7</v>
      </c>
      <c r="C50" s="4"/>
      <c r="D50" s="4"/>
      <c r="I50" s="17" t="s">
        <v>97</v>
      </c>
      <c r="J50" s="4">
        <v>7</v>
      </c>
      <c r="P50" s="5" t="s">
        <v>93</v>
      </c>
      <c r="Q50" s="4">
        <v>13</v>
      </c>
      <c r="T50" s="5" t="s">
        <v>362</v>
      </c>
      <c r="U50" s="4">
        <v>1</v>
      </c>
      <c r="AA50" s="1">
        <v>1</v>
      </c>
      <c r="AC50" s="1">
        <v>18</v>
      </c>
      <c r="AD50" s="1"/>
      <c r="AE50" s="5">
        <v>230</v>
      </c>
      <c r="AF50" s="4">
        <v>1</v>
      </c>
      <c r="AJ50" s="1">
        <v>1</v>
      </c>
      <c r="AK50" s="1">
        <v>30</v>
      </c>
    </row>
    <row r="51" spans="1:37" x14ac:dyDescent="0.3">
      <c r="A51" s="17" t="s">
        <v>351</v>
      </c>
      <c r="B51" s="4">
        <v>2</v>
      </c>
      <c r="C51" s="4"/>
      <c r="D51" s="4"/>
      <c r="I51" s="17" t="s">
        <v>333</v>
      </c>
      <c r="J51" s="4">
        <v>1</v>
      </c>
      <c r="P51" s="5" t="s">
        <v>177</v>
      </c>
      <c r="Q51" s="4">
        <v>5</v>
      </c>
      <c r="T51" s="5" t="s">
        <v>420</v>
      </c>
      <c r="U51" s="4">
        <v>1</v>
      </c>
      <c r="AA51" s="1">
        <v>1</v>
      </c>
      <c r="AC51" s="1">
        <v>18</v>
      </c>
      <c r="AD51" s="1"/>
      <c r="AE51" s="5">
        <v>240</v>
      </c>
      <c r="AF51" s="4">
        <v>1</v>
      </c>
      <c r="AJ51" s="1">
        <v>1</v>
      </c>
      <c r="AK51" s="1">
        <v>24</v>
      </c>
    </row>
    <row r="52" spans="1:37" x14ac:dyDescent="0.3">
      <c r="A52" s="17" t="s">
        <v>379</v>
      </c>
      <c r="B52" s="4">
        <v>1</v>
      </c>
      <c r="C52" s="4"/>
      <c r="D52" s="4"/>
      <c r="I52" s="17" t="s">
        <v>404</v>
      </c>
      <c r="J52" s="4">
        <v>1</v>
      </c>
      <c r="P52" s="5" t="s">
        <v>477</v>
      </c>
      <c r="Q52" s="4">
        <v>209</v>
      </c>
      <c r="T52" s="5" t="s">
        <v>137</v>
      </c>
      <c r="U52" s="4">
        <v>1</v>
      </c>
      <c r="AA52" s="1">
        <v>1</v>
      </c>
      <c r="AC52" s="1">
        <v>18</v>
      </c>
      <c r="AD52" s="1"/>
      <c r="AE52" s="5">
        <v>250</v>
      </c>
      <c r="AF52" s="4">
        <v>1</v>
      </c>
      <c r="AJ52" s="1">
        <v>1</v>
      </c>
      <c r="AK52" s="1">
        <v>23</v>
      </c>
    </row>
    <row r="53" spans="1:37" x14ac:dyDescent="0.3">
      <c r="A53" s="17" t="s">
        <v>375</v>
      </c>
      <c r="B53" s="4">
        <v>1</v>
      </c>
      <c r="C53" s="4"/>
      <c r="D53" s="4"/>
      <c r="I53" s="17" t="s">
        <v>285</v>
      </c>
      <c r="J53" s="4">
        <v>7</v>
      </c>
      <c r="T53" s="5" t="s">
        <v>147</v>
      </c>
      <c r="U53" s="4">
        <v>1</v>
      </c>
      <c r="AA53" s="1">
        <v>1</v>
      </c>
      <c r="AC53" s="1">
        <v>18</v>
      </c>
      <c r="AD53" s="1"/>
      <c r="AE53" s="5">
        <v>253</v>
      </c>
      <c r="AF53" s="4">
        <v>1</v>
      </c>
      <c r="AJ53" s="1">
        <v>8</v>
      </c>
      <c r="AK53" s="1">
        <v>200</v>
      </c>
    </row>
    <row r="54" spans="1:37" x14ac:dyDescent="0.3">
      <c r="A54" s="17" t="s">
        <v>373</v>
      </c>
      <c r="B54" s="4">
        <v>1</v>
      </c>
      <c r="C54" s="4"/>
      <c r="D54" s="4"/>
      <c r="I54" s="17" t="s">
        <v>338</v>
      </c>
      <c r="J54" s="4">
        <v>1</v>
      </c>
      <c r="T54" s="5" t="s">
        <v>245</v>
      </c>
      <c r="U54" s="4">
        <v>1</v>
      </c>
      <c r="AA54" s="1">
        <v>1</v>
      </c>
      <c r="AC54" s="1">
        <v>18</v>
      </c>
      <c r="AD54" s="1"/>
      <c r="AE54" s="5">
        <v>258</v>
      </c>
      <c r="AF54" s="4">
        <v>1</v>
      </c>
      <c r="AJ54" s="1">
        <v>1</v>
      </c>
      <c r="AK54" s="1">
        <v>35</v>
      </c>
    </row>
    <row r="55" spans="1:37" x14ac:dyDescent="0.3">
      <c r="A55" s="17" t="s">
        <v>389</v>
      </c>
      <c r="B55" s="4">
        <v>1</v>
      </c>
      <c r="C55" s="4"/>
      <c r="D55" s="4"/>
      <c r="I55" s="17" t="s">
        <v>70</v>
      </c>
      <c r="J55" s="4">
        <v>1</v>
      </c>
      <c r="T55" s="5" t="s">
        <v>207</v>
      </c>
      <c r="U55" s="4">
        <v>1</v>
      </c>
      <c r="AA55" s="1">
        <v>1</v>
      </c>
      <c r="AC55" s="1">
        <v>18</v>
      </c>
      <c r="AD55" s="1"/>
      <c r="AE55" s="5">
        <v>270</v>
      </c>
      <c r="AF55" s="4">
        <v>3</v>
      </c>
      <c r="AJ55" s="1">
        <v>1</v>
      </c>
      <c r="AK55" s="1">
        <v>12</v>
      </c>
    </row>
    <row r="56" spans="1:37" x14ac:dyDescent="0.3">
      <c r="A56" s="17" t="s">
        <v>400</v>
      </c>
      <c r="B56" s="4">
        <v>1</v>
      </c>
      <c r="C56" s="4"/>
      <c r="D56" s="4"/>
      <c r="I56" s="17" t="s">
        <v>239</v>
      </c>
      <c r="J56" s="4">
        <v>2</v>
      </c>
      <c r="T56" s="5" t="s">
        <v>325</v>
      </c>
      <c r="U56" s="4">
        <v>3</v>
      </c>
      <c r="AA56" s="1">
        <v>1</v>
      </c>
      <c r="AC56" s="1">
        <v>18</v>
      </c>
      <c r="AD56" s="1"/>
      <c r="AE56" s="5">
        <v>275</v>
      </c>
      <c r="AF56" s="4">
        <v>1</v>
      </c>
      <c r="AJ56" s="1">
        <v>1</v>
      </c>
      <c r="AK56" s="1">
        <v>24</v>
      </c>
    </row>
    <row r="57" spans="1:37" x14ac:dyDescent="0.3">
      <c r="A57" s="17" t="s">
        <v>391</v>
      </c>
      <c r="B57" s="4">
        <v>1</v>
      </c>
      <c r="C57" s="4"/>
      <c r="D57" s="4"/>
      <c r="I57" s="17" t="s">
        <v>372</v>
      </c>
      <c r="J57" s="4">
        <v>1</v>
      </c>
      <c r="P57" s="3" t="s">
        <v>476</v>
      </c>
      <c r="Q57" t="s">
        <v>697</v>
      </c>
      <c r="T57" s="5" t="s">
        <v>380</v>
      </c>
      <c r="U57" s="4">
        <v>1</v>
      </c>
      <c r="AA57" s="1">
        <v>1</v>
      </c>
      <c r="AC57" s="1">
        <v>18</v>
      </c>
      <c r="AD57" s="1"/>
      <c r="AE57" s="5">
        <v>276</v>
      </c>
      <c r="AF57" s="4">
        <v>1</v>
      </c>
      <c r="AJ57" s="1">
        <v>1</v>
      </c>
      <c r="AK57" s="1">
        <v>15</v>
      </c>
    </row>
    <row r="58" spans="1:37" x14ac:dyDescent="0.3">
      <c r="A58" s="17" t="s">
        <v>374</v>
      </c>
      <c r="B58" s="4">
        <v>1</v>
      </c>
      <c r="C58" s="4"/>
      <c r="D58" s="4"/>
      <c r="I58" s="17" t="s">
        <v>74</v>
      </c>
      <c r="J58" s="4">
        <v>1</v>
      </c>
      <c r="P58" s="5" t="s">
        <v>681</v>
      </c>
      <c r="Q58" s="4">
        <v>146</v>
      </c>
      <c r="T58" s="5" t="s">
        <v>192</v>
      </c>
      <c r="U58" s="4">
        <v>2</v>
      </c>
      <c r="AA58" s="1">
        <v>1</v>
      </c>
      <c r="AC58" s="1">
        <v>18</v>
      </c>
      <c r="AD58" s="1"/>
      <c r="AE58" s="5">
        <v>280</v>
      </c>
      <c r="AF58" s="4">
        <v>4</v>
      </c>
      <c r="AJ58" s="1">
        <v>1</v>
      </c>
      <c r="AK58" s="1">
        <v>26</v>
      </c>
    </row>
    <row r="59" spans="1:37" x14ac:dyDescent="0.3">
      <c r="A59" s="17" t="s">
        <v>357</v>
      </c>
      <c r="B59" s="4">
        <v>1</v>
      </c>
      <c r="C59" s="4"/>
      <c r="D59" s="4"/>
      <c r="I59" s="17" t="s">
        <v>112</v>
      </c>
      <c r="J59" s="4">
        <v>1</v>
      </c>
      <c r="P59" s="5" t="s">
        <v>683</v>
      </c>
      <c r="Q59" s="4">
        <v>88</v>
      </c>
      <c r="T59" s="5" t="s">
        <v>201</v>
      </c>
      <c r="U59" s="4">
        <v>1</v>
      </c>
      <c r="AA59" s="1">
        <v>1</v>
      </c>
      <c r="AC59" s="1">
        <v>20</v>
      </c>
      <c r="AD59" s="1"/>
      <c r="AE59" s="5">
        <v>296</v>
      </c>
      <c r="AF59" s="4">
        <v>1</v>
      </c>
      <c r="AJ59" s="1">
        <v>1</v>
      </c>
      <c r="AK59" s="1">
        <v>33</v>
      </c>
    </row>
    <row r="60" spans="1:37" x14ac:dyDescent="0.3">
      <c r="A60" s="17" t="s">
        <v>296</v>
      </c>
      <c r="B60" s="4">
        <v>1</v>
      </c>
      <c r="C60" s="4"/>
      <c r="D60" s="4"/>
      <c r="I60" s="17" t="s">
        <v>340</v>
      </c>
      <c r="J60" s="4">
        <v>1</v>
      </c>
      <c r="P60" s="5" t="s">
        <v>682</v>
      </c>
      <c r="Q60" s="4">
        <v>115</v>
      </c>
      <c r="T60" s="5" t="s">
        <v>414</v>
      </c>
      <c r="U60" s="4">
        <v>1</v>
      </c>
      <c r="AA60" s="1">
        <v>1</v>
      </c>
      <c r="AC60" s="1">
        <v>20</v>
      </c>
      <c r="AD60" s="1"/>
      <c r="AE60" s="5">
        <v>300</v>
      </c>
      <c r="AF60" s="4">
        <v>2</v>
      </c>
      <c r="AJ60" s="1">
        <v>9</v>
      </c>
      <c r="AK60" s="1">
        <v>180</v>
      </c>
    </row>
    <row r="61" spans="1:37" x14ac:dyDescent="0.3">
      <c r="A61" s="17" t="s">
        <v>378</v>
      </c>
      <c r="B61" s="4">
        <v>1</v>
      </c>
      <c r="C61" s="4"/>
      <c r="D61" s="4"/>
      <c r="I61" s="17" t="s">
        <v>128</v>
      </c>
      <c r="J61" s="4">
        <v>1</v>
      </c>
      <c r="P61" s="5" t="s">
        <v>684</v>
      </c>
      <c r="Q61" s="4">
        <v>96</v>
      </c>
      <c r="T61" s="5" t="s">
        <v>85</v>
      </c>
      <c r="U61" s="4">
        <v>2</v>
      </c>
      <c r="AA61" s="1">
        <v>1</v>
      </c>
      <c r="AC61" s="1">
        <v>20</v>
      </c>
      <c r="AD61" s="1"/>
      <c r="AE61" s="5">
        <v>350</v>
      </c>
      <c r="AF61" s="4">
        <v>4</v>
      </c>
      <c r="AJ61" s="1">
        <v>1</v>
      </c>
      <c r="AK61" s="1">
        <v>28</v>
      </c>
    </row>
    <row r="62" spans="1:37" x14ac:dyDescent="0.3">
      <c r="A62" s="17" t="s">
        <v>353</v>
      </c>
      <c r="B62" s="4">
        <v>1</v>
      </c>
      <c r="C62" s="4"/>
      <c r="D62" s="4"/>
      <c r="I62" s="17" t="s">
        <v>418</v>
      </c>
      <c r="J62" s="4">
        <v>1</v>
      </c>
      <c r="P62" s="5" t="s">
        <v>685</v>
      </c>
      <c r="Q62" s="4">
        <v>168</v>
      </c>
      <c r="T62" s="5" t="s">
        <v>171</v>
      </c>
      <c r="U62" s="4">
        <v>3</v>
      </c>
      <c r="AA62" s="1">
        <v>1</v>
      </c>
      <c r="AC62" s="1">
        <v>20</v>
      </c>
      <c r="AD62" s="1"/>
      <c r="AE62" s="5">
        <v>390</v>
      </c>
      <c r="AF62" s="4">
        <v>1</v>
      </c>
      <c r="AJ62" s="1">
        <v>1</v>
      </c>
      <c r="AK62" s="1">
        <v>18</v>
      </c>
    </row>
    <row r="63" spans="1:37" x14ac:dyDescent="0.3">
      <c r="A63" s="17" t="s">
        <v>387</v>
      </c>
      <c r="B63" s="4">
        <v>1</v>
      </c>
      <c r="C63" s="4"/>
      <c r="D63" s="4"/>
      <c r="I63" s="17" t="s">
        <v>34</v>
      </c>
      <c r="J63" s="4">
        <v>15</v>
      </c>
      <c r="P63" s="5" t="s">
        <v>686</v>
      </c>
      <c r="Q63" s="4">
        <v>142</v>
      </c>
      <c r="T63" s="5" t="s">
        <v>356</v>
      </c>
      <c r="U63" s="4">
        <v>1</v>
      </c>
      <c r="AA63" s="1">
        <v>1</v>
      </c>
      <c r="AC63" s="1">
        <v>20</v>
      </c>
      <c r="AD63" s="1"/>
      <c r="AE63" s="5">
        <v>400</v>
      </c>
      <c r="AF63" s="4">
        <v>5</v>
      </c>
      <c r="AJ63" s="1">
        <v>4</v>
      </c>
      <c r="AK63" s="1">
        <v>160</v>
      </c>
    </row>
    <row r="64" spans="1:37" x14ac:dyDescent="0.3">
      <c r="A64" s="17" t="s">
        <v>413</v>
      </c>
      <c r="B64" s="4">
        <v>1</v>
      </c>
      <c r="C64" s="4"/>
      <c r="D64" s="4"/>
      <c r="I64" s="17" t="s">
        <v>225</v>
      </c>
      <c r="J64" s="4">
        <v>1</v>
      </c>
      <c r="P64" s="5" t="s">
        <v>477</v>
      </c>
      <c r="Q64" s="4">
        <v>755</v>
      </c>
      <c r="T64" s="5" t="s">
        <v>81</v>
      </c>
      <c r="U64" s="4">
        <v>3</v>
      </c>
      <c r="AA64" s="1">
        <v>1</v>
      </c>
      <c r="AC64" s="1">
        <v>20</v>
      </c>
      <c r="AD64" s="1"/>
      <c r="AE64" s="5">
        <v>435</v>
      </c>
      <c r="AF64" s="4">
        <v>1</v>
      </c>
      <c r="AJ64" s="1">
        <v>5</v>
      </c>
      <c r="AK64" s="1">
        <v>150</v>
      </c>
    </row>
    <row r="65" spans="1:37" x14ac:dyDescent="0.3">
      <c r="A65" s="17" t="s">
        <v>393</v>
      </c>
      <c r="B65" s="4">
        <v>1</v>
      </c>
      <c r="C65" s="4"/>
      <c r="D65" s="4"/>
      <c r="I65" s="17" t="s">
        <v>311</v>
      </c>
      <c r="J65" s="4">
        <v>1</v>
      </c>
      <c r="T65" s="5" t="s">
        <v>261</v>
      </c>
      <c r="U65" s="4">
        <v>1</v>
      </c>
      <c r="AA65" s="1">
        <v>1</v>
      </c>
      <c r="AC65" s="1">
        <v>20</v>
      </c>
      <c r="AD65" s="1"/>
      <c r="AE65" s="5">
        <v>440</v>
      </c>
      <c r="AF65" s="4">
        <v>1</v>
      </c>
      <c r="AJ65" s="1">
        <v>15</v>
      </c>
      <c r="AK65" s="1">
        <v>435</v>
      </c>
    </row>
    <row r="66" spans="1:37" x14ac:dyDescent="0.3">
      <c r="A66" s="17" t="s">
        <v>272</v>
      </c>
      <c r="B66" s="4">
        <v>1</v>
      </c>
      <c r="C66" s="4"/>
      <c r="D66" s="4"/>
      <c r="I66" s="17" t="s">
        <v>309</v>
      </c>
      <c r="J66" s="4">
        <v>1</v>
      </c>
      <c r="T66" s="5" t="s">
        <v>233</v>
      </c>
      <c r="U66" s="4">
        <v>3</v>
      </c>
      <c r="AA66" s="1">
        <v>1</v>
      </c>
      <c r="AC66" s="1">
        <v>21</v>
      </c>
      <c r="AD66" s="1"/>
      <c r="AE66" s="5">
        <v>450</v>
      </c>
      <c r="AF66" s="4">
        <v>2</v>
      </c>
      <c r="AJ66" s="1">
        <v>1</v>
      </c>
      <c r="AK66" s="1">
        <v>16</v>
      </c>
    </row>
    <row r="67" spans="1:37" x14ac:dyDescent="0.3">
      <c r="A67" s="17" t="s">
        <v>122</v>
      </c>
      <c r="B67" s="4">
        <v>1</v>
      </c>
      <c r="C67" s="4"/>
      <c r="D67" s="4"/>
      <c r="I67" s="17" t="s">
        <v>477</v>
      </c>
      <c r="J67" s="4">
        <v>209</v>
      </c>
      <c r="T67" s="5" t="s">
        <v>110</v>
      </c>
      <c r="U67" s="4">
        <v>1</v>
      </c>
      <c r="AA67" s="1">
        <v>1</v>
      </c>
      <c r="AC67" s="1">
        <v>21</v>
      </c>
      <c r="AD67" s="1"/>
      <c r="AE67" s="5">
        <v>500</v>
      </c>
      <c r="AF67" s="4">
        <v>1</v>
      </c>
      <c r="AJ67" s="1">
        <v>1</v>
      </c>
      <c r="AK67" s="1">
        <v>15</v>
      </c>
    </row>
    <row r="68" spans="1:37" x14ac:dyDescent="0.3">
      <c r="A68" s="17" t="s">
        <v>274</v>
      </c>
      <c r="B68" s="4">
        <v>1</v>
      </c>
      <c r="C68" s="4"/>
      <c r="D68" s="4"/>
      <c r="I68"/>
      <c r="T68" s="5" t="s">
        <v>242</v>
      </c>
      <c r="U68" s="4">
        <v>1</v>
      </c>
      <c r="AA68" s="1">
        <v>1</v>
      </c>
      <c r="AC68" s="1">
        <v>21</v>
      </c>
      <c r="AD68" s="1"/>
      <c r="AE68" s="5">
        <v>537</v>
      </c>
      <c r="AF68" s="4">
        <v>1</v>
      </c>
      <c r="AJ68" s="1">
        <v>6</v>
      </c>
      <c r="AK68" s="1">
        <v>32</v>
      </c>
    </row>
    <row r="69" spans="1:37" x14ac:dyDescent="0.3">
      <c r="A69" s="17" t="s">
        <v>323</v>
      </c>
      <c r="B69" s="4">
        <v>1</v>
      </c>
      <c r="C69" s="4"/>
      <c r="D69" s="4"/>
      <c r="T69" s="5" t="s">
        <v>258</v>
      </c>
      <c r="U69" s="4">
        <v>1</v>
      </c>
      <c r="AA69" s="1">
        <v>1</v>
      </c>
      <c r="AC69" s="1">
        <v>21</v>
      </c>
      <c r="AD69" s="1"/>
      <c r="AE69" s="5">
        <v>540</v>
      </c>
      <c r="AF69" s="4">
        <v>1</v>
      </c>
      <c r="AJ69" s="1">
        <v>1</v>
      </c>
      <c r="AK69" s="1">
        <v>27</v>
      </c>
    </row>
    <row r="70" spans="1:37" x14ac:dyDescent="0.3">
      <c r="A70" s="17" t="s">
        <v>314</v>
      </c>
      <c r="B70" s="4">
        <v>1</v>
      </c>
      <c r="C70" s="4"/>
      <c r="D70" s="4"/>
      <c r="T70" s="5" t="s">
        <v>209</v>
      </c>
      <c r="U70" s="4">
        <v>2</v>
      </c>
      <c r="AA70" s="1">
        <v>1</v>
      </c>
      <c r="AC70" s="1">
        <v>22</v>
      </c>
      <c r="AD70" s="1"/>
      <c r="AE70" s="5">
        <v>555</v>
      </c>
      <c r="AF70" s="4">
        <v>1</v>
      </c>
      <c r="AJ70" s="1">
        <v>1</v>
      </c>
      <c r="AK70" s="1">
        <v>8</v>
      </c>
    </row>
    <row r="71" spans="1:37" x14ac:dyDescent="0.3">
      <c r="A71" s="17" t="s">
        <v>89</v>
      </c>
      <c r="B71" s="4">
        <v>1</v>
      </c>
      <c r="C71" s="4"/>
      <c r="D71" s="4"/>
      <c r="T71" s="5" t="s">
        <v>390</v>
      </c>
      <c r="U71" s="4">
        <v>1</v>
      </c>
      <c r="AA71" s="1">
        <v>1</v>
      </c>
      <c r="AC71" s="1">
        <v>22</v>
      </c>
      <c r="AD71" s="1"/>
      <c r="AE71" s="5">
        <v>700</v>
      </c>
      <c r="AF71" s="4">
        <v>1</v>
      </c>
      <c r="AJ71" s="1">
        <v>1</v>
      </c>
      <c r="AK71" s="1">
        <v>21</v>
      </c>
    </row>
    <row r="72" spans="1:37" x14ac:dyDescent="0.3">
      <c r="A72" s="17" t="s">
        <v>200</v>
      </c>
      <c r="B72" s="4">
        <v>1</v>
      </c>
      <c r="C72" s="4"/>
      <c r="D72" s="4"/>
      <c r="T72" s="5" t="s">
        <v>399</v>
      </c>
      <c r="U72" s="4">
        <v>1</v>
      </c>
      <c r="AA72" s="1">
        <v>1</v>
      </c>
      <c r="AC72" s="1">
        <v>22</v>
      </c>
      <c r="AD72" s="1"/>
      <c r="AE72" s="5">
        <v>720</v>
      </c>
      <c r="AF72" s="4">
        <v>1</v>
      </c>
      <c r="AJ72" s="1">
        <v>1</v>
      </c>
      <c r="AK72" s="1">
        <v>28</v>
      </c>
    </row>
    <row r="73" spans="1:37" x14ac:dyDescent="0.3">
      <c r="A73" s="17" t="s">
        <v>227</v>
      </c>
      <c r="B73" s="4">
        <v>1</v>
      </c>
      <c r="C73" s="4"/>
      <c r="D73" s="4"/>
      <c r="T73" s="5" t="s">
        <v>223</v>
      </c>
      <c r="U73" s="4">
        <v>1</v>
      </c>
      <c r="AA73" s="1">
        <v>1</v>
      </c>
      <c r="AC73" s="1">
        <v>22</v>
      </c>
      <c r="AD73" s="1"/>
      <c r="AE73" s="5">
        <v>1000</v>
      </c>
      <c r="AF73" s="4">
        <v>1</v>
      </c>
      <c r="AJ73" s="1">
        <v>1</v>
      </c>
      <c r="AK73" s="1">
        <v>1</v>
      </c>
    </row>
    <row r="74" spans="1:37" x14ac:dyDescent="0.3">
      <c r="A74" s="17" t="s">
        <v>270</v>
      </c>
      <c r="B74" s="4">
        <v>1</v>
      </c>
      <c r="C74" s="4"/>
      <c r="D74" s="4"/>
      <c r="T74" s="5" t="s">
        <v>32</v>
      </c>
      <c r="U74" s="4">
        <v>3</v>
      </c>
      <c r="AA74" s="1">
        <v>1</v>
      </c>
      <c r="AC74" s="1">
        <v>23</v>
      </c>
      <c r="AD74" s="1"/>
      <c r="AE74" s="5" t="s">
        <v>484</v>
      </c>
      <c r="AF74" s="4">
        <v>1</v>
      </c>
      <c r="AJ74" s="1">
        <v>1</v>
      </c>
      <c r="AK74" s="1">
        <v>25</v>
      </c>
    </row>
    <row r="75" spans="1:37" x14ac:dyDescent="0.3">
      <c r="A75" s="17" t="s">
        <v>111</v>
      </c>
      <c r="B75" s="4">
        <v>1</v>
      </c>
      <c r="C75" s="4"/>
      <c r="D75" s="4"/>
      <c r="T75" s="5" t="s">
        <v>271</v>
      </c>
      <c r="U75" s="4">
        <v>1</v>
      </c>
      <c r="AA75" s="1">
        <v>1</v>
      </c>
      <c r="AC75" s="1">
        <v>23</v>
      </c>
      <c r="AD75" s="1"/>
      <c r="AE75" s="5" t="s">
        <v>477</v>
      </c>
      <c r="AF75" s="4">
        <v>209</v>
      </c>
      <c r="AJ75" s="1">
        <v>15</v>
      </c>
      <c r="AK75" s="1">
        <v>450</v>
      </c>
    </row>
    <row r="76" spans="1:37" x14ac:dyDescent="0.3">
      <c r="A76" s="17" t="s">
        <v>55</v>
      </c>
      <c r="B76" s="4">
        <v>1</v>
      </c>
      <c r="C76" s="4"/>
      <c r="D76" s="4"/>
      <c r="T76" s="5" t="s">
        <v>279</v>
      </c>
      <c r="U76" s="4">
        <v>1</v>
      </c>
      <c r="AA76" s="1">
        <v>1</v>
      </c>
      <c r="AC76" s="1">
        <v>24</v>
      </c>
      <c r="AD76" s="1"/>
      <c r="AJ76" s="1">
        <v>1</v>
      </c>
      <c r="AK76" s="1">
        <v>18</v>
      </c>
    </row>
    <row r="77" spans="1:37" x14ac:dyDescent="0.3">
      <c r="A77" s="17" t="s">
        <v>412</v>
      </c>
      <c r="B77" s="4">
        <v>1</v>
      </c>
      <c r="C77" s="4"/>
      <c r="D77" s="4"/>
      <c r="T77" s="5" t="s">
        <v>156</v>
      </c>
      <c r="U77" s="4">
        <v>1</v>
      </c>
      <c r="AA77" s="1">
        <v>1</v>
      </c>
      <c r="AC77" s="1">
        <v>24</v>
      </c>
      <c r="AD77" s="1"/>
      <c r="AJ77" s="1">
        <v>1</v>
      </c>
      <c r="AK77" s="1">
        <v>25</v>
      </c>
    </row>
    <row r="78" spans="1:37" x14ac:dyDescent="0.3">
      <c r="A78" s="17" t="s">
        <v>277</v>
      </c>
      <c r="B78" s="4">
        <v>1</v>
      </c>
      <c r="C78" s="4"/>
      <c r="D78" s="4"/>
      <c r="T78" s="5" t="s">
        <v>95</v>
      </c>
      <c r="U78" s="4">
        <v>1</v>
      </c>
      <c r="AA78" s="1">
        <v>1</v>
      </c>
      <c r="AC78" s="1">
        <v>24</v>
      </c>
      <c r="AD78" s="1"/>
      <c r="AJ78" s="1">
        <v>1</v>
      </c>
      <c r="AK78" s="1">
        <v>30</v>
      </c>
    </row>
    <row r="79" spans="1:37" x14ac:dyDescent="0.3">
      <c r="A79" s="17" t="s">
        <v>92</v>
      </c>
      <c r="B79" s="4">
        <v>1</v>
      </c>
      <c r="C79" s="4"/>
      <c r="D79" s="4"/>
      <c r="T79" s="5" t="s">
        <v>99</v>
      </c>
      <c r="U79" s="4">
        <v>1</v>
      </c>
      <c r="AA79" s="1">
        <v>1</v>
      </c>
      <c r="AC79" s="1">
        <v>24</v>
      </c>
      <c r="AD79" s="1"/>
      <c r="AJ79" s="1">
        <v>13</v>
      </c>
      <c r="AK79" s="1">
        <v>28</v>
      </c>
    </row>
    <row r="80" spans="1:37" x14ac:dyDescent="0.3">
      <c r="A80" s="17" t="s">
        <v>428</v>
      </c>
      <c r="B80" s="4">
        <v>2</v>
      </c>
      <c r="C80" s="4"/>
      <c r="D80" s="4"/>
      <c r="T80" s="5" t="s">
        <v>133</v>
      </c>
      <c r="U80" s="4">
        <v>1</v>
      </c>
      <c r="AA80" s="1">
        <v>1</v>
      </c>
      <c r="AC80" s="1">
        <v>24</v>
      </c>
      <c r="AD80" s="1"/>
      <c r="AJ80" s="1">
        <v>6</v>
      </c>
      <c r="AK80" s="1">
        <v>170</v>
      </c>
    </row>
    <row r="81" spans="1:37" x14ac:dyDescent="0.3">
      <c r="A81" s="17" t="s">
        <v>401</v>
      </c>
      <c r="B81" s="4">
        <v>1</v>
      </c>
      <c r="C81" s="4"/>
      <c r="D81" s="4"/>
      <c r="T81" s="5" t="s">
        <v>329</v>
      </c>
      <c r="U81" s="4">
        <v>2</v>
      </c>
      <c r="AA81" s="1">
        <v>1</v>
      </c>
      <c r="AC81" s="1">
        <v>25</v>
      </c>
      <c r="AD81" s="1"/>
      <c r="AJ81" s="1">
        <v>9</v>
      </c>
      <c r="AK81" s="1">
        <v>300</v>
      </c>
    </row>
    <row r="82" spans="1:37" x14ac:dyDescent="0.3">
      <c r="A82" s="17" t="s">
        <v>202</v>
      </c>
      <c r="B82" s="4">
        <v>2</v>
      </c>
      <c r="C82" s="4"/>
      <c r="D82" s="4"/>
      <c r="T82" s="5" t="s">
        <v>426</v>
      </c>
      <c r="U82" s="4">
        <v>1</v>
      </c>
      <c r="AA82" s="1">
        <v>1</v>
      </c>
      <c r="AC82" s="1">
        <v>25</v>
      </c>
      <c r="AD82" s="1"/>
      <c r="AJ82" s="1">
        <v>1</v>
      </c>
      <c r="AK82" s="1">
        <v>12</v>
      </c>
    </row>
    <row r="83" spans="1:37" x14ac:dyDescent="0.3">
      <c r="A83" s="17" t="s">
        <v>154</v>
      </c>
      <c r="B83" s="4">
        <v>2</v>
      </c>
      <c r="C83" s="4"/>
      <c r="D83" s="4"/>
      <c r="T83" s="5" t="s">
        <v>183</v>
      </c>
      <c r="U83" s="4">
        <v>1</v>
      </c>
      <c r="AA83" s="1">
        <v>1</v>
      </c>
      <c r="AC83" s="1">
        <v>25</v>
      </c>
      <c r="AD83" s="1"/>
      <c r="AJ83" s="1">
        <v>1</v>
      </c>
      <c r="AK83" s="1">
        <v>18</v>
      </c>
    </row>
    <row r="84" spans="1:37" x14ac:dyDescent="0.3">
      <c r="A84" s="17" t="s">
        <v>187</v>
      </c>
      <c r="B84" s="4">
        <v>1</v>
      </c>
      <c r="C84" s="4"/>
      <c r="D84" s="4"/>
      <c r="T84" s="5" t="s">
        <v>256</v>
      </c>
      <c r="U84" s="4">
        <v>1</v>
      </c>
      <c r="AA84" s="1">
        <v>1</v>
      </c>
      <c r="AC84" s="1">
        <v>25</v>
      </c>
      <c r="AD84" s="1"/>
      <c r="AJ84" s="1">
        <v>1</v>
      </c>
      <c r="AK84" s="1">
        <v>13</v>
      </c>
    </row>
    <row r="85" spans="1:37" x14ac:dyDescent="0.3">
      <c r="A85" s="17" t="s">
        <v>282</v>
      </c>
      <c r="B85" s="4">
        <v>1</v>
      </c>
      <c r="C85" s="4"/>
      <c r="D85" s="4"/>
      <c r="T85" s="5" t="s">
        <v>199</v>
      </c>
      <c r="U85" s="4">
        <v>1</v>
      </c>
      <c r="AA85" s="1">
        <v>1</v>
      </c>
      <c r="AC85" s="1">
        <v>25</v>
      </c>
      <c r="AD85" s="1"/>
      <c r="AJ85" s="1">
        <v>3</v>
      </c>
      <c r="AK85" s="1">
        <v>84</v>
      </c>
    </row>
    <row r="86" spans="1:37" x14ac:dyDescent="0.3">
      <c r="A86" s="17" t="s">
        <v>280</v>
      </c>
      <c r="B86" s="4">
        <v>4</v>
      </c>
      <c r="C86" s="4"/>
      <c r="D86" s="4"/>
      <c r="T86" s="5" t="s">
        <v>204</v>
      </c>
      <c r="U86" s="4">
        <v>7</v>
      </c>
      <c r="AA86" s="1">
        <v>1</v>
      </c>
      <c r="AC86" s="1">
        <v>25</v>
      </c>
      <c r="AD86" s="1"/>
      <c r="AJ86" s="1">
        <v>1</v>
      </c>
      <c r="AK86" s="1">
        <v>12</v>
      </c>
    </row>
    <row r="87" spans="1:37" x14ac:dyDescent="0.3">
      <c r="A87" s="17" t="s">
        <v>48</v>
      </c>
      <c r="B87" s="4">
        <v>1</v>
      </c>
      <c r="C87" s="4"/>
      <c r="D87" s="4"/>
      <c r="T87" s="5" t="s">
        <v>215</v>
      </c>
      <c r="U87" s="4">
        <v>9</v>
      </c>
      <c r="AA87" s="1">
        <v>1</v>
      </c>
      <c r="AC87" s="1">
        <v>25</v>
      </c>
      <c r="AD87" s="1"/>
      <c r="AJ87" s="1">
        <v>1</v>
      </c>
      <c r="AK87" s="1">
        <v>15</v>
      </c>
    </row>
    <row r="88" spans="1:37" x14ac:dyDescent="0.3">
      <c r="A88" s="17" t="s">
        <v>10</v>
      </c>
      <c r="B88" s="4">
        <v>1</v>
      </c>
      <c r="C88" s="4"/>
      <c r="D88" s="4"/>
      <c r="T88" s="5" t="s">
        <v>477</v>
      </c>
      <c r="U88" s="4">
        <v>209</v>
      </c>
      <c r="AA88" s="1">
        <v>1</v>
      </c>
      <c r="AC88" s="1">
        <v>25</v>
      </c>
      <c r="AD88" s="1"/>
      <c r="AJ88" s="1">
        <v>13</v>
      </c>
      <c r="AK88" s="1">
        <v>500</v>
      </c>
    </row>
    <row r="89" spans="1:37" x14ac:dyDescent="0.3">
      <c r="A89" s="17" t="s">
        <v>293</v>
      </c>
      <c r="B89" s="4">
        <v>1</v>
      </c>
      <c r="C89" s="4"/>
      <c r="D89" s="4"/>
      <c r="AA89" s="1">
        <v>1</v>
      </c>
      <c r="AC89" s="1">
        <v>25</v>
      </c>
      <c r="AD89" s="1"/>
      <c r="AJ89" s="1">
        <v>1</v>
      </c>
      <c r="AK89" s="1">
        <v>30</v>
      </c>
    </row>
    <row r="90" spans="1:37" x14ac:dyDescent="0.3">
      <c r="A90" s="17" t="s">
        <v>238</v>
      </c>
      <c r="B90" s="4">
        <v>2</v>
      </c>
      <c r="C90" s="4"/>
      <c r="D90" s="4"/>
      <c r="AA90" s="1">
        <v>1</v>
      </c>
      <c r="AC90" s="1">
        <v>26</v>
      </c>
      <c r="AD90" s="1"/>
      <c r="AJ90" s="1">
        <v>1</v>
      </c>
      <c r="AK90" s="1">
        <v>14</v>
      </c>
    </row>
    <row r="91" spans="1:37" x14ac:dyDescent="0.3">
      <c r="A91" s="17" t="s">
        <v>234</v>
      </c>
      <c r="B91" s="4">
        <v>1</v>
      </c>
      <c r="C91" s="4"/>
      <c r="D91" s="4"/>
      <c r="T91" s="3" t="s">
        <v>476</v>
      </c>
      <c r="U91" t="s">
        <v>697</v>
      </c>
      <c r="AA91" s="1">
        <v>1</v>
      </c>
      <c r="AC91" s="1">
        <v>26</v>
      </c>
      <c r="AD91" s="1"/>
      <c r="AJ91" s="1">
        <v>1</v>
      </c>
      <c r="AK91" s="1">
        <v>27</v>
      </c>
    </row>
    <row r="92" spans="1:37" x14ac:dyDescent="0.3">
      <c r="A92" s="17" t="s">
        <v>241</v>
      </c>
      <c r="B92" s="4">
        <v>1</v>
      </c>
      <c r="C92" s="4"/>
      <c r="D92" s="4"/>
      <c r="T92" s="5" t="s">
        <v>698</v>
      </c>
      <c r="U92" s="4">
        <v>167</v>
      </c>
      <c r="AA92" s="1">
        <v>1</v>
      </c>
      <c r="AC92" s="1">
        <v>26</v>
      </c>
      <c r="AD92" s="1"/>
      <c r="AJ92" s="1">
        <v>1</v>
      </c>
      <c r="AK92" s="1">
        <v>15</v>
      </c>
    </row>
    <row r="93" spans="1:37" x14ac:dyDescent="0.3">
      <c r="A93" s="17" t="s">
        <v>366</v>
      </c>
      <c r="B93" s="4">
        <v>1</v>
      </c>
      <c r="C93" s="4"/>
      <c r="D93" s="4"/>
      <c r="T93" s="5" t="s">
        <v>699</v>
      </c>
      <c r="U93" s="4">
        <v>82</v>
      </c>
      <c r="AA93" s="1">
        <v>1</v>
      </c>
      <c r="AC93" s="1">
        <v>26</v>
      </c>
      <c r="AD93" s="1"/>
      <c r="AJ93" s="1">
        <v>1</v>
      </c>
      <c r="AK93" s="1">
        <v>12</v>
      </c>
    </row>
    <row r="94" spans="1:37" x14ac:dyDescent="0.3">
      <c r="A94" s="17" t="s">
        <v>219</v>
      </c>
      <c r="B94" s="4">
        <v>1</v>
      </c>
      <c r="C94" s="4"/>
      <c r="D94" s="4"/>
      <c r="T94" s="5" t="s">
        <v>700</v>
      </c>
      <c r="U94" s="4">
        <v>152</v>
      </c>
      <c r="AA94" s="1">
        <v>1</v>
      </c>
      <c r="AC94" s="1">
        <v>26</v>
      </c>
      <c r="AD94" s="1"/>
      <c r="AJ94" s="1">
        <v>1</v>
      </c>
      <c r="AK94" s="1">
        <v>29</v>
      </c>
    </row>
    <row r="95" spans="1:37" x14ac:dyDescent="0.3">
      <c r="A95" s="17" t="s">
        <v>363</v>
      </c>
      <c r="B95" s="4">
        <v>1</v>
      </c>
      <c r="C95" s="4"/>
      <c r="D95" s="4"/>
      <c r="T95" s="5" t="s">
        <v>701</v>
      </c>
      <c r="U95" s="4">
        <v>105</v>
      </c>
      <c r="AA95" s="1">
        <v>1</v>
      </c>
      <c r="AC95" s="1">
        <v>26</v>
      </c>
      <c r="AD95" s="1"/>
      <c r="AJ95" s="1">
        <v>1</v>
      </c>
      <c r="AK95" s="1">
        <v>28</v>
      </c>
    </row>
    <row r="96" spans="1:37" x14ac:dyDescent="0.3">
      <c r="A96" s="17" t="s">
        <v>405</v>
      </c>
      <c r="B96" s="4">
        <v>1</v>
      </c>
      <c r="C96" s="4"/>
      <c r="D96" s="4"/>
      <c r="T96" s="5" t="s">
        <v>705</v>
      </c>
      <c r="U96" s="4">
        <v>64</v>
      </c>
      <c r="AA96" s="1">
        <v>1</v>
      </c>
      <c r="AC96" s="1">
        <v>26</v>
      </c>
      <c r="AD96" s="1"/>
      <c r="AJ96" s="1">
        <v>7</v>
      </c>
      <c r="AK96" s="1">
        <v>296</v>
      </c>
    </row>
    <row r="97" spans="1:37" x14ac:dyDescent="0.3">
      <c r="A97" s="17" t="s">
        <v>65</v>
      </c>
      <c r="B97" s="4">
        <v>1</v>
      </c>
      <c r="C97" s="4"/>
      <c r="D97" s="4"/>
      <c r="T97" s="5" t="s">
        <v>704</v>
      </c>
      <c r="U97" s="4">
        <v>117</v>
      </c>
      <c r="AA97" s="1">
        <v>1</v>
      </c>
      <c r="AC97" s="1">
        <v>26</v>
      </c>
      <c r="AD97" s="1"/>
      <c r="AJ97" s="1">
        <v>1</v>
      </c>
      <c r="AK97" s="1">
        <v>31</v>
      </c>
    </row>
    <row r="98" spans="1:37" x14ac:dyDescent="0.3">
      <c r="A98" s="17" t="s">
        <v>166</v>
      </c>
      <c r="B98" s="4">
        <v>1</v>
      </c>
      <c r="C98" s="4"/>
      <c r="D98" s="4"/>
      <c r="T98" s="5" t="s">
        <v>702</v>
      </c>
      <c r="U98" s="4">
        <v>74</v>
      </c>
      <c r="AA98" s="1">
        <v>1</v>
      </c>
      <c r="AC98" s="1">
        <v>26</v>
      </c>
      <c r="AD98" s="1"/>
      <c r="AJ98" s="1">
        <v>1</v>
      </c>
      <c r="AK98" s="1">
        <v>30</v>
      </c>
    </row>
    <row r="99" spans="1:37" x14ac:dyDescent="0.3">
      <c r="A99" s="17" t="s">
        <v>174</v>
      </c>
      <c r="B99" s="4">
        <v>1</v>
      </c>
      <c r="C99" s="4"/>
      <c r="D99" s="4"/>
      <c r="T99" s="5" t="s">
        <v>703</v>
      </c>
      <c r="U99" s="4">
        <v>80</v>
      </c>
      <c r="AA99" s="1">
        <v>1</v>
      </c>
      <c r="AC99" s="1">
        <v>26</v>
      </c>
      <c r="AD99" s="1"/>
      <c r="AJ99" s="1">
        <v>1</v>
      </c>
      <c r="AK99" s="1">
        <v>14</v>
      </c>
    </row>
    <row r="100" spans="1:37" x14ac:dyDescent="0.3">
      <c r="A100" s="17" t="s">
        <v>232</v>
      </c>
      <c r="B100" s="4">
        <v>1</v>
      </c>
      <c r="C100" s="4"/>
      <c r="D100" s="4"/>
      <c r="T100" s="5" t="s">
        <v>477</v>
      </c>
      <c r="U100" s="4">
        <v>841</v>
      </c>
      <c r="AA100" s="1">
        <v>1</v>
      </c>
      <c r="AC100" s="1">
        <v>26</v>
      </c>
      <c r="AD100" s="1"/>
      <c r="AJ100" s="1">
        <v>6</v>
      </c>
      <c r="AK100" s="1">
        <v>120</v>
      </c>
    </row>
    <row r="101" spans="1:37" x14ac:dyDescent="0.3">
      <c r="A101" s="17" t="s">
        <v>267</v>
      </c>
      <c r="B101" s="4">
        <v>1</v>
      </c>
      <c r="C101" s="4"/>
      <c r="D101" s="4"/>
      <c r="AA101" s="1">
        <v>1</v>
      </c>
      <c r="AC101" s="1">
        <v>26</v>
      </c>
      <c r="AD101" s="1"/>
      <c r="AJ101" s="1">
        <v>1</v>
      </c>
      <c r="AK101" s="1">
        <v>18</v>
      </c>
    </row>
    <row r="102" spans="1:37" x14ac:dyDescent="0.3">
      <c r="A102" s="17" t="s">
        <v>116</v>
      </c>
      <c r="B102" s="4">
        <v>1</v>
      </c>
      <c r="C102" s="4"/>
      <c r="D102" s="4"/>
      <c r="AA102" s="1">
        <v>1</v>
      </c>
      <c r="AC102" s="1">
        <v>27</v>
      </c>
      <c r="AD102" s="1"/>
      <c r="AJ102" s="1">
        <v>1</v>
      </c>
      <c r="AK102" s="1">
        <v>18</v>
      </c>
    </row>
    <row r="103" spans="1:37" x14ac:dyDescent="0.3">
      <c r="A103" s="17" t="s">
        <v>407</v>
      </c>
      <c r="B103" s="4">
        <v>1</v>
      </c>
      <c r="C103" s="4"/>
      <c r="D103" s="4"/>
      <c r="AA103" s="1">
        <v>1</v>
      </c>
      <c r="AC103" s="1">
        <v>27</v>
      </c>
      <c r="AD103" s="1"/>
      <c r="AJ103" s="1">
        <v>1</v>
      </c>
      <c r="AK103" s="1">
        <v>20</v>
      </c>
    </row>
    <row r="104" spans="1:37" x14ac:dyDescent="0.3">
      <c r="A104" s="17" t="s">
        <v>69</v>
      </c>
      <c r="B104" s="4">
        <v>1</v>
      </c>
      <c r="C104" s="4"/>
      <c r="D104" s="4"/>
      <c r="AA104" s="1">
        <v>1</v>
      </c>
      <c r="AC104" s="1">
        <v>27</v>
      </c>
      <c r="AD104" s="1"/>
      <c r="AJ104" s="1">
        <v>1</v>
      </c>
      <c r="AK104" s="1">
        <v>10</v>
      </c>
    </row>
    <row r="105" spans="1:37" x14ac:dyDescent="0.3">
      <c r="A105" s="17" t="s">
        <v>211</v>
      </c>
      <c r="B105" s="4">
        <v>1</v>
      </c>
      <c r="C105" s="4"/>
      <c r="D105" s="4"/>
      <c r="AA105" s="1">
        <v>1</v>
      </c>
      <c r="AC105" s="1">
        <v>28</v>
      </c>
      <c r="AD105" s="1"/>
      <c r="AJ105" s="1">
        <v>1</v>
      </c>
      <c r="AK105" s="1">
        <v>20</v>
      </c>
    </row>
    <row r="106" spans="1:37" x14ac:dyDescent="0.3">
      <c r="A106" s="17" t="s">
        <v>134</v>
      </c>
      <c r="B106" s="4">
        <v>1</v>
      </c>
      <c r="C106" s="4"/>
      <c r="D106" s="4"/>
      <c r="AA106" s="1">
        <v>1</v>
      </c>
      <c r="AC106" s="1">
        <v>28</v>
      </c>
      <c r="AD106" s="1"/>
      <c r="AJ106" s="1">
        <v>10</v>
      </c>
      <c r="AK106" s="1">
        <v>450</v>
      </c>
    </row>
    <row r="107" spans="1:37" x14ac:dyDescent="0.3">
      <c r="A107" s="17" t="s">
        <v>278</v>
      </c>
      <c r="B107" s="4">
        <v>1</v>
      </c>
      <c r="C107" s="4"/>
      <c r="D107" s="4"/>
      <c r="AA107" s="1">
        <v>1</v>
      </c>
      <c r="AC107" s="1">
        <v>28</v>
      </c>
      <c r="AD107" s="1"/>
      <c r="AJ107" s="1">
        <v>15</v>
      </c>
      <c r="AK107" s="1">
        <v>555</v>
      </c>
    </row>
    <row r="108" spans="1:37" x14ac:dyDescent="0.3">
      <c r="A108" s="17" t="s">
        <v>208</v>
      </c>
      <c r="B108" s="4">
        <v>1</v>
      </c>
      <c r="C108" s="4"/>
      <c r="D108" s="4"/>
      <c r="AA108" s="1">
        <v>1</v>
      </c>
      <c r="AC108" s="1">
        <v>28</v>
      </c>
      <c r="AD108" s="1"/>
      <c r="AJ108" s="1">
        <v>4</v>
      </c>
      <c r="AK108" s="1">
        <v>60</v>
      </c>
    </row>
    <row r="109" spans="1:37" x14ac:dyDescent="0.3">
      <c r="A109" s="17" t="s">
        <v>384</v>
      </c>
      <c r="B109" s="4">
        <v>1</v>
      </c>
      <c r="C109" s="4"/>
      <c r="D109" s="4"/>
      <c r="AA109" s="1">
        <v>1</v>
      </c>
      <c r="AC109" s="1">
        <v>28</v>
      </c>
      <c r="AD109" s="1"/>
      <c r="AJ109" s="1">
        <v>1</v>
      </c>
      <c r="AK109" s="1">
        <v>21</v>
      </c>
    </row>
    <row r="110" spans="1:37" x14ac:dyDescent="0.3">
      <c r="A110" s="17" t="s">
        <v>283</v>
      </c>
      <c r="B110" s="4">
        <v>1</v>
      </c>
      <c r="C110" s="4"/>
      <c r="D110" s="4"/>
      <c r="AA110" s="1">
        <v>1</v>
      </c>
      <c r="AC110" s="1">
        <v>28</v>
      </c>
      <c r="AD110" s="1"/>
      <c r="AJ110" s="1">
        <v>1</v>
      </c>
      <c r="AK110" s="1">
        <v>30</v>
      </c>
    </row>
    <row r="111" spans="1:37" x14ac:dyDescent="0.3">
      <c r="A111" s="17" t="s">
        <v>138</v>
      </c>
      <c r="B111" s="4">
        <v>1</v>
      </c>
      <c r="C111" s="4"/>
      <c r="D111" s="4"/>
      <c r="AA111" s="1">
        <v>1</v>
      </c>
      <c r="AC111" s="1">
        <v>28</v>
      </c>
      <c r="AD111" s="1"/>
      <c r="AJ111" s="1">
        <v>1</v>
      </c>
      <c r="AK111" s="1">
        <v>2</v>
      </c>
    </row>
    <row r="112" spans="1:37" x14ac:dyDescent="0.3">
      <c r="A112" s="17" t="s">
        <v>104</v>
      </c>
      <c r="B112" s="4">
        <v>2</v>
      </c>
      <c r="C112" s="4"/>
      <c r="D112" s="4"/>
      <c r="AA112" s="1">
        <v>1</v>
      </c>
      <c r="AC112" s="1">
        <v>29</v>
      </c>
      <c r="AD112" s="1"/>
      <c r="AJ112" s="1">
        <v>1</v>
      </c>
      <c r="AK112" s="1">
        <v>30</v>
      </c>
    </row>
    <row r="113" spans="1:37" x14ac:dyDescent="0.3">
      <c r="A113" s="17" t="s">
        <v>108</v>
      </c>
      <c r="B113" s="4">
        <v>1</v>
      </c>
      <c r="C113" s="4"/>
      <c r="D113" s="4"/>
      <c r="AA113" s="1">
        <v>1</v>
      </c>
      <c r="AC113" s="1">
        <v>29</v>
      </c>
      <c r="AD113" s="1"/>
      <c r="AJ113" s="1">
        <v>1</v>
      </c>
      <c r="AK113" s="1">
        <v>20</v>
      </c>
    </row>
    <row r="114" spans="1:37" x14ac:dyDescent="0.3">
      <c r="A114" s="17" t="s">
        <v>222</v>
      </c>
      <c r="B114" s="4">
        <v>1</v>
      </c>
      <c r="C114" s="4"/>
      <c r="D114" s="4"/>
      <c r="AA114" s="1">
        <v>1</v>
      </c>
      <c r="AC114" s="1">
        <v>30</v>
      </c>
      <c r="AD114" s="1"/>
      <c r="AJ114" s="1">
        <v>1</v>
      </c>
      <c r="AK114" s="1">
        <v>30</v>
      </c>
    </row>
    <row r="115" spans="1:37" x14ac:dyDescent="0.3">
      <c r="A115" s="17" t="s">
        <v>27</v>
      </c>
      <c r="B115" s="4">
        <v>1</v>
      </c>
      <c r="C115" s="4"/>
      <c r="D115" s="4"/>
      <c r="AA115" s="1">
        <v>1</v>
      </c>
      <c r="AC115" s="1">
        <v>30</v>
      </c>
      <c r="AD115" s="1"/>
      <c r="AJ115" s="1">
        <v>10</v>
      </c>
      <c r="AK115" s="1">
        <v>253</v>
      </c>
    </row>
    <row r="116" spans="1:37" x14ac:dyDescent="0.3">
      <c r="A116" s="17" t="s">
        <v>265</v>
      </c>
      <c r="B116" s="4">
        <v>1</v>
      </c>
      <c r="C116" s="4"/>
      <c r="D116" s="4"/>
      <c r="AA116" s="1">
        <v>1</v>
      </c>
      <c r="AC116" s="1">
        <v>30</v>
      </c>
      <c r="AD116" s="1"/>
      <c r="AJ116" s="1">
        <v>1</v>
      </c>
      <c r="AK116" s="1">
        <v>26</v>
      </c>
    </row>
    <row r="117" spans="1:37" x14ac:dyDescent="0.3">
      <c r="A117" s="17" t="s">
        <v>196</v>
      </c>
      <c r="B117" s="4">
        <v>1</v>
      </c>
      <c r="C117" s="4"/>
      <c r="D117" s="4"/>
      <c r="AA117" s="1">
        <v>1</v>
      </c>
      <c r="AC117" s="1">
        <v>30</v>
      </c>
      <c r="AD117" s="1"/>
      <c r="AJ117" s="1">
        <v>1</v>
      </c>
      <c r="AK117" s="1">
        <v>20</v>
      </c>
    </row>
    <row r="118" spans="1:37" x14ac:dyDescent="0.3">
      <c r="A118" s="17" t="s">
        <v>218</v>
      </c>
      <c r="B118" s="4">
        <v>1</v>
      </c>
      <c r="C118" s="4"/>
      <c r="D118" s="4"/>
      <c r="AA118" s="1">
        <v>1</v>
      </c>
      <c r="AC118" s="1">
        <v>30</v>
      </c>
      <c r="AD118" s="1"/>
      <c r="AJ118" s="1">
        <v>7</v>
      </c>
      <c r="AK118" s="1">
        <v>230</v>
      </c>
    </row>
    <row r="119" spans="1:37" x14ac:dyDescent="0.3">
      <c r="A119" s="17" t="s">
        <v>281</v>
      </c>
      <c r="B119" s="4">
        <v>1</v>
      </c>
      <c r="C119" s="4"/>
      <c r="D119" s="4"/>
      <c r="AA119" s="1">
        <v>1</v>
      </c>
      <c r="AC119" s="1">
        <v>30</v>
      </c>
      <c r="AD119" s="1"/>
      <c r="AJ119" s="1">
        <v>8</v>
      </c>
      <c r="AK119" s="1">
        <v>190</v>
      </c>
    </row>
    <row r="120" spans="1:37" x14ac:dyDescent="0.3">
      <c r="A120" s="17" t="s">
        <v>186</v>
      </c>
      <c r="B120" s="4">
        <v>2</v>
      </c>
      <c r="C120" s="4"/>
      <c r="D120" s="4"/>
      <c r="AA120" s="1">
        <v>1</v>
      </c>
      <c r="AC120" s="1">
        <v>30</v>
      </c>
      <c r="AD120" s="1"/>
      <c r="AJ120" s="1">
        <v>1</v>
      </c>
      <c r="AK120" s="1">
        <v>25</v>
      </c>
    </row>
    <row r="121" spans="1:37" x14ac:dyDescent="0.3">
      <c r="A121" s="17" t="s">
        <v>287</v>
      </c>
      <c r="B121" s="4">
        <v>1</v>
      </c>
      <c r="C121" s="4"/>
      <c r="D121" s="4"/>
      <c r="AA121" s="1">
        <v>1</v>
      </c>
      <c r="AC121" s="1">
        <v>30</v>
      </c>
      <c r="AD121" s="1"/>
      <c r="AJ121" s="1">
        <v>1</v>
      </c>
      <c r="AK121" s="1">
        <v>28</v>
      </c>
    </row>
    <row r="122" spans="1:37" x14ac:dyDescent="0.3">
      <c r="A122" s="17" t="s">
        <v>127</v>
      </c>
      <c r="B122" s="4">
        <v>1</v>
      </c>
      <c r="C122" s="4"/>
      <c r="D122" s="4"/>
      <c r="AA122" s="1">
        <v>1</v>
      </c>
      <c r="AC122" s="1">
        <v>30</v>
      </c>
      <c r="AD122" s="1"/>
      <c r="AJ122" s="1">
        <v>5</v>
      </c>
      <c r="AK122" s="1">
        <v>200</v>
      </c>
    </row>
    <row r="123" spans="1:37" x14ac:dyDescent="0.3">
      <c r="A123" s="17" t="s">
        <v>132</v>
      </c>
      <c r="B123" s="4">
        <v>1</v>
      </c>
      <c r="C123" s="4"/>
      <c r="D123" s="4"/>
      <c r="AA123" s="1">
        <v>1</v>
      </c>
      <c r="AC123" s="1">
        <v>30</v>
      </c>
      <c r="AD123" s="1"/>
      <c r="AJ123" s="1">
        <v>6</v>
      </c>
      <c r="AK123" s="1">
        <v>216</v>
      </c>
    </row>
    <row r="124" spans="1:37" x14ac:dyDescent="0.3">
      <c r="A124" s="17" t="s">
        <v>312</v>
      </c>
      <c r="B124" s="4">
        <v>4</v>
      </c>
      <c r="C124" s="4"/>
      <c r="D124" s="4"/>
      <c r="AA124" s="1">
        <v>1</v>
      </c>
      <c r="AC124" s="1">
        <v>30</v>
      </c>
      <c r="AD124" s="1"/>
      <c r="AJ124" s="1">
        <v>1</v>
      </c>
      <c r="AK124" s="1">
        <v>17</v>
      </c>
    </row>
    <row r="125" spans="1:37" x14ac:dyDescent="0.3">
      <c r="A125" s="17" t="s">
        <v>316</v>
      </c>
      <c r="B125" s="4">
        <v>2</v>
      </c>
      <c r="C125" s="4"/>
      <c r="D125" s="4"/>
      <c r="AA125" s="1">
        <v>1</v>
      </c>
      <c r="AC125" s="1">
        <v>30</v>
      </c>
      <c r="AD125" s="1"/>
      <c r="AJ125" s="1">
        <v>10</v>
      </c>
      <c r="AK125" s="1">
        <v>350</v>
      </c>
    </row>
    <row r="126" spans="1:37" x14ac:dyDescent="0.3">
      <c r="A126" s="17" t="s">
        <v>301</v>
      </c>
      <c r="B126" s="4">
        <v>1</v>
      </c>
      <c r="C126" s="4"/>
      <c r="D126" s="4"/>
      <c r="AA126" s="1">
        <v>1</v>
      </c>
      <c r="AC126" s="1">
        <v>30</v>
      </c>
      <c r="AD126" s="1"/>
      <c r="AJ126" s="1">
        <v>1</v>
      </c>
      <c r="AK126" s="1">
        <v>1</v>
      </c>
    </row>
    <row r="127" spans="1:37" x14ac:dyDescent="0.3">
      <c r="A127" s="17" t="s">
        <v>294</v>
      </c>
      <c r="B127" s="4">
        <v>1</v>
      </c>
      <c r="C127" s="4"/>
      <c r="D127" s="4"/>
      <c r="AA127" s="1">
        <v>1</v>
      </c>
      <c r="AC127" s="1">
        <v>30</v>
      </c>
      <c r="AD127" s="1"/>
      <c r="AJ127" s="1">
        <v>5</v>
      </c>
      <c r="AK127" s="1">
        <v>175</v>
      </c>
    </row>
    <row r="128" spans="1:37" x14ac:dyDescent="0.3">
      <c r="A128" s="17" t="s">
        <v>100</v>
      </c>
      <c r="B128" s="4">
        <v>1</v>
      </c>
      <c r="C128" s="4"/>
      <c r="D128" s="4"/>
      <c r="AA128" s="1">
        <v>1</v>
      </c>
      <c r="AC128" s="1">
        <v>30</v>
      </c>
      <c r="AD128" s="1"/>
      <c r="AJ128" s="1">
        <v>5</v>
      </c>
      <c r="AK128" s="1">
        <v>150</v>
      </c>
    </row>
    <row r="129" spans="1:37" x14ac:dyDescent="0.3">
      <c r="A129" s="17" t="s">
        <v>73</v>
      </c>
      <c r="B129" s="4">
        <v>1</v>
      </c>
      <c r="C129" s="4"/>
      <c r="D129" s="4"/>
      <c r="AA129" s="1">
        <v>1</v>
      </c>
      <c r="AC129" s="1">
        <v>31</v>
      </c>
      <c r="AD129" s="1"/>
      <c r="AJ129" s="1">
        <v>2</v>
      </c>
      <c r="AK129" s="1">
        <v>30</v>
      </c>
    </row>
    <row r="130" spans="1:37" x14ac:dyDescent="0.3">
      <c r="A130" s="17" t="s">
        <v>226</v>
      </c>
      <c r="B130" s="4">
        <v>1</v>
      </c>
      <c r="C130" s="4"/>
      <c r="D130" s="4"/>
      <c r="AA130" s="1">
        <v>1</v>
      </c>
      <c r="AC130" s="1">
        <v>31</v>
      </c>
      <c r="AD130" s="1"/>
      <c r="AJ130" s="1">
        <v>5</v>
      </c>
      <c r="AK130" s="1">
        <v>130</v>
      </c>
    </row>
    <row r="131" spans="1:37" x14ac:dyDescent="0.3">
      <c r="A131" s="17" t="s">
        <v>224</v>
      </c>
      <c r="B131" s="4">
        <v>1</v>
      </c>
      <c r="C131" s="4"/>
      <c r="D131" s="4"/>
      <c r="AA131" s="1">
        <v>1</v>
      </c>
      <c r="AC131" s="1">
        <v>32</v>
      </c>
      <c r="AD131" s="1"/>
      <c r="AJ131" s="1">
        <v>7</v>
      </c>
      <c r="AK131" s="1">
        <v>150</v>
      </c>
    </row>
    <row r="132" spans="1:37" x14ac:dyDescent="0.3">
      <c r="A132" s="17" t="s">
        <v>229</v>
      </c>
      <c r="B132" s="4">
        <v>7</v>
      </c>
      <c r="C132" s="4"/>
      <c r="D132" s="4"/>
      <c r="AA132" s="1">
        <v>1</v>
      </c>
      <c r="AC132" s="1">
        <v>32</v>
      </c>
      <c r="AD132" s="1"/>
      <c r="AJ132" s="1">
        <v>10</v>
      </c>
      <c r="AK132" s="1">
        <v>350</v>
      </c>
    </row>
    <row r="133" spans="1:37" x14ac:dyDescent="0.3">
      <c r="A133" s="17" t="s">
        <v>231</v>
      </c>
      <c r="B133" s="4">
        <v>1</v>
      </c>
      <c r="C133" s="4"/>
      <c r="D133" s="4"/>
      <c r="AA133" s="1">
        <v>1</v>
      </c>
      <c r="AC133" s="1">
        <v>32</v>
      </c>
      <c r="AD133" s="1"/>
      <c r="AJ133" s="1">
        <v>15</v>
      </c>
      <c r="AK133" s="1">
        <v>70</v>
      </c>
    </row>
    <row r="134" spans="1:37" x14ac:dyDescent="0.3">
      <c r="A134" s="17" t="s">
        <v>188</v>
      </c>
      <c r="B134" s="4">
        <v>1</v>
      </c>
      <c r="C134" s="4"/>
      <c r="D134" s="4"/>
      <c r="AA134" s="1">
        <v>1</v>
      </c>
      <c r="AC134" s="1">
        <v>32</v>
      </c>
      <c r="AD134" s="1"/>
      <c r="AJ134" s="1">
        <v>9</v>
      </c>
      <c r="AK134" s="1">
        <v>270</v>
      </c>
    </row>
    <row r="135" spans="1:37" x14ac:dyDescent="0.3">
      <c r="A135" s="17" t="s">
        <v>190</v>
      </c>
      <c r="B135" s="4">
        <v>1</v>
      </c>
      <c r="C135" s="4"/>
      <c r="D135" s="4"/>
      <c r="AA135" s="1">
        <v>2</v>
      </c>
      <c r="AC135" s="1">
        <v>33</v>
      </c>
      <c r="AD135" s="1"/>
      <c r="AJ135" s="1">
        <v>1</v>
      </c>
      <c r="AK135" s="1">
        <v>11</v>
      </c>
    </row>
    <row r="136" spans="1:37" x14ac:dyDescent="0.3">
      <c r="A136" s="17" t="s">
        <v>221</v>
      </c>
      <c r="B136" s="4">
        <v>1</v>
      </c>
      <c r="C136" s="4"/>
      <c r="D136" s="4"/>
      <c r="AA136" s="1">
        <v>2</v>
      </c>
      <c r="AC136" s="1">
        <v>33</v>
      </c>
      <c r="AD136" s="1"/>
      <c r="AJ136" s="1">
        <v>1</v>
      </c>
      <c r="AK136" s="1">
        <v>26</v>
      </c>
    </row>
    <row r="137" spans="1:37" x14ac:dyDescent="0.3">
      <c r="A137" s="17" t="s">
        <v>250</v>
      </c>
      <c r="B137" s="4">
        <v>1</v>
      </c>
      <c r="C137" s="4"/>
      <c r="D137" s="4"/>
      <c r="AA137" s="1">
        <v>3</v>
      </c>
      <c r="AC137" s="1">
        <v>35</v>
      </c>
      <c r="AD137" s="1"/>
      <c r="AJ137" s="1">
        <v>1</v>
      </c>
      <c r="AK137" s="1">
        <v>15</v>
      </c>
    </row>
    <row r="138" spans="1:37" x14ac:dyDescent="0.3">
      <c r="A138" s="17" t="s">
        <v>246</v>
      </c>
      <c r="B138" s="4">
        <v>1</v>
      </c>
      <c r="C138" s="4"/>
      <c r="D138" s="4"/>
      <c r="AA138" s="1">
        <v>3</v>
      </c>
      <c r="AC138" s="1">
        <v>35</v>
      </c>
      <c r="AD138" s="1"/>
      <c r="AJ138" s="1">
        <v>1</v>
      </c>
      <c r="AK138" s="1">
        <v>16</v>
      </c>
    </row>
    <row r="139" spans="1:37" x14ac:dyDescent="0.3">
      <c r="A139" s="17" t="s">
        <v>252</v>
      </c>
      <c r="B139" s="4">
        <v>1</v>
      </c>
      <c r="C139" s="4"/>
      <c r="D139" s="4"/>
      <c r="AA139" s="1">
        <v>3</v>
      </c>
      <c r="AC139" s="1">
        <v>40</v>
      </c>
      <c r="AD139" s="1"/>
      <c r="AJ139" s="1">
        <v>1</v>
      </c>
      <c r="AK139" s="1">
        <v>25</v>
      </c>
    </row>
    <row r="140" spans="1:37" x14ac:dyDescent="0.3">
      <c r="A140" s="17" t="s">
        <v>58</v>
      </c>
      <c r="B140" s="4">
        <v>1</v>
      </c>
      <c r="C140" s="4"/>
      <c r="D140" s="4"/>
      <c r="AA140" s="1">
        <v>4</v>
      </c>
      <c r="AC140" s="1">
        <v>40</v>
      </c>
      <c r="AD140" s="1"/>
      <c r="AJ140" s="1">
        <v>9</v>
      </c>
      <c r="AK140" s="1">
        <v>350</v>
      </c>
    </row>
    <row r="141" spans="1:37" x14ac:dyDescent="0.3">
      <c r="A141" s="17" t="s">
        <v>61</v>
      </c>
      <c r="B141" s="4">
        <v>1</v>
      </c>
      <c r="C141" s="4"/>
      <c r="D141" s="4"/>
      <c r="AA141" s="1">
        <v>4</v>
      </c>
      <c r="AC141" s="1">
        <v>60</v>
      </c>
      <c r="AD141" s="1"/>
      <c r="AJ141" s="1">
        <v>1</v>
      </c>
      <c r="AK141" s="1">
        <v>26</v>
      </c>
    </row>
    <row r="142" spans="1:37" x14ac:dyDescent="0.3">
      <c r="A142" s="17" t="s">
        <v>266</v>
      </c>
      <c r="B142" s="4">
        <v>1</v>
      </c>
      <c r="C142" s="4"/>
      <c r="D142" s="4"/>
      <c r="AA142" s="1">
        <v>4</v>
      </c>
      <c r="AC142" s="1">
        <v>60</v>
      </c>
      <c r="AD142" s="1"/>
      <c r="AJ142" s="1">
        <v>5</v>
      </c>
      <c r="AK142" s="1">
        <v>170</v>
      </c>
    </row>
    <row r="143" spans="1:37" x14ac:dyDescent="0.3">
      <c r="A143" s="17" t="s">
        <v>383</v>
      </c>
      <c r="B143" s="4">
        <v>1</v>
      </c>
      <c r="C143" s="4"/>
      <c r="D143" s="4"/>
      <c r="AA143" s="1">
        <v>4</v>
      </c>
      <c r="AC143" s="1">
        <v>70</v>
      </c>
      <c r="AD143" s="1"/>
      <c r="AJ143" s="1">
        <v>1</v>
      </c>
      <c r="AK143" s="1">
        <v>18</v>
      </c>
    </row>
    <row r="144" spans="1:37" x14ac:dyDescent="0.3">
      <c r="A144" s="17" t="s">
        <v>172</v>
      </c>
      <c r="B144" s="4">
        <v>1</v>
      </c>
      <c r="C144" s="4"/>
      <c r="D144" s="4"/>
      <c r="AA144" s="1">
        <v>4</v>
      </c>
      <c r="AC144" s="1">
        <v>80</v>
      </c>
      <c r="AD144" s="1"/>
      <c r="AJ144" s="1">
        <v>1</v>
      </c>
      <c r="AK144" s="1">
        <v>26</v>
      </c>
    </row>
    <row r="145" spans="1:37" x14ac:dyDescent="0.3">
      <c r="A145" s="17" t="s">
        <v>406</v>
      </c>
      <c r="B145" s="4">
        <v>7</v>
      </c>
      <c r="C145" s="4"/>
      <c r="D145" s="4"/>
      <c r="AA145" s="1">
        <v>5</v>
      </c>
      <c r="AC145" s="1">
        <v>84</v>
      </c>
      <c r="AD145" s="1"/>
      <c r="AJ145" s="1">
        <v>1</v>
      </c>
      <c r="AK145" s="1">
        <v>17</v>
      </c>
    </row>
    <row r="146" spans="1:37" x14ac:dyDescent="0.3">
      <c r="A146" s="17" t="s">
        <v>318</v>
      </c>
      <c r="B146" s="4">
        <v>1</v>
      </c>
      <c r="C146" s="4"/>
      <c r="D146" s="4"/>
      <c r="AA146" s="1">
        <v>5</v>
      </c>
      <c r="AC146" s="1">
        <v>92</v>
      </c>
      <c r="AD146" s="1"/>
      <c r="AJ146" s="1">
        <v>1</v>
      </c>
      <c r="AK146" s="1">
        <v>25</v>
      </c>
    </row>
    <row r="147" spans="1:37" x14ac:dyDescent="0.3">
      <c r="A147" s="17" t="s">
        <v>410</v>
      </c>
      <c r="B147" s="4">
        <v>1</v>
      </c>
      <c r="C147" s="4"/>
      <c r="D147" s="4"/>
      <c r="AA147" s="1">
        <v>5</v>
      </c>
      <c r="AC147" s="1">
        <v>120</v>
      </c>
      <c r="AD147" s="1"/>
      <c r="AJ147" s="1">
        <v>20</v>
      </c>
      <c r="AK147" s="1">
        <v>1000</v>
      </c>
    </row>
    <row r="148" spans="1:37" x14ac:dyDescent="0.3">
      <c r="A148" s="17" t="s">
        <v>381</v>
      </c>
      <c r="B148" s="4">
        <v>1</v>
      </c>
      <c r="C148" s="4"/>
      <c r="D148" s="4"/>
      <c r="AA148" s="1">
        <v>5</v>
      </c>
      <c r="AC148" s="1">
        <v>130</v>
      </c>
      <c r="AD148" s="1"/>
      <c r="AJ148" s="1">
        <v>1</v>
      </c>
      <c r="AK148" s="1">
        <v>14</v>
      </c>
    </row>
    <row r="149" spans="1:37" x14ac:dyDescent="0.3">
      <c r="A149" s="17" t="s">
        <v>146</v>
      </c>
      <c r="B149" s="4">
        <v>1</v>
      </c>
      <c r="C149" s="4"/>
      <c r="D149" s="4"/>
      <c r="AA149" s="1">
        <v>5</v>
      </c>
      <c r="AC149" s="1">
        <v>140</v>
      </c>
      <c r="AD149" s="1"/>
      <c r="AJ149" s="1">
        <v>8</v>
      </c>
      <c r="AK149" s="1">
        <v>400</v>
      </c>
    </row>
    <row r="150" spans="1:37" x14ac:dyDescent="0.3">
      <c r="A150" s="17" t="s">
        <v>212</v>
      </c>
      <c r="B150" s="4">
        <v>1</v>
      </c>
      <c r="C150" s="4"/>
      <c r="D150" s="4"/>
      <c r="AA150" s="1">
        <v>5</v>
      </c>
      <c r="AC150" s="1">
        <v>150</v>
      </c>
      <c r="AD150" s="1"/>
      <c r="AJ150" s="1">
        <v>7</v>
      </c>
      <c r="AK150" s="1">
        <v>160</v>
      </c>
    </row>
    <row r="151" spans="1:37" x14ac:dyDescent="0.3">
      <c r="A151" s="17" t="s">
        <v>214</v>
      </c>
      <c r="B151" s="4">
        <v>1</v>
      </c>
      <c r="C151" s="4"/>
      <c r="D151" s="4"/>
      <c r="AA151" s="1">
        <v>5</v>
      </c>
      <c r="AC151" s="1">
        <v>150</v>
      </c>
      <c r="AD151" s="1"/>
      <c r="AJ151" s="1">
        <v>1</v>
      </c>
      <c r="AK151" s="1">
        <v>25</v>
      </c>
    </row>
    <row r="152" spans="1:37" x14ac:dyDescent="0.3">
      <c r="A152" s="17" t="s">
        <v>210</v>
      </c>
      <c r="B152" s="4">
        <v>1</v>
      </c>
      <c r="C152" s="4"/>
      <c r="D152" s="4"/>
      <c r="AA152" s="1">
        <v>5</v>
      </c>
      <c r="AC152" s="1">
        <v>150</v>
      </c>
      <c r="AD152" s="1"/>
      <c r="AJ152" s="1">
        <v>1</v>
      </c>
      <c r="AK152" s="1">
        <v>26</v>
      </c>
    </row>
    <row r="153" spans="1:37" x14ac:dyDescent="0.3">
      <c r="A153" s="17" t="s">
        <v>140</v>
      </c>
      <c r="B153" s="4">
        <v>1</v>
      </c>
      <c r="C153" s="4"/>
      <c r="D153" s="4"/>
      <c r="AA153" s="1">
        <v>5</v>
      </c>
      <c r="AC153" s="1">
        <v>150</v>
      </c>
      <c r="AD153" s="1"/>
      <c r="AJ153" s="1">
        <v>1</v>
      </c>
      <c r="AK153" s="1">
        <v>30</v>
      </c>
    </row>
    <row r="154" spans="1:37" x14ac:dyDescent="0.3">
      <c r="A154" s="17" t="s">
        <v>37</v>
      </c>
      <c r="B154" s="4">
        <v>1</v>
      </c>
      <c r="C154" s="4"/>
      <c r="D154" s="4"/>
      <c r="AA154" s="1">
        <v>5</v>
      </c>
      <c r="AC154" s="1">
        <v>154</v>
      </c>
      <c r="AD154" s="1"/>
      <c r="AJ154" s="1">
        <v>1</v>
      </c>
      <c r="AK154" s="1">
        <v>12</v>
      </c>
    </row>
    <row r="155" spans="1:37" x14ac:dyDescent="0.3">
      <c r="A155" s="17" t="s">
        <v>213</v>
      </c>
      <c r="B155" s="4">
        <v>1</v>
      </c>
      <c r="C155" s="4"/>
      <c r="D155" s="4"/>
      <c r="AA155" s="1">
        <v>5</v>
      </c>
      <c r="AC155" s="1">
        <v>160</v>
      </c>
      <c r="AD155" s="1"/>
      <c r="AJ155" s="1">
        <v>1</v>
      </c>
      <c r="AK155" s="1">
        <v>22</v>
      </c>
    </row>
    <row r="156" spans="1:37" x14ac:dyDescent="0.3">
      <c r="A156" s="17" t="s">
        <v>216</v>
      </c>
      <c r="B156" s="4">
        <v>1</v>
      </c>
      <c r="C156" s="4"/>
      <c r="D156" s="4"/>
      <c r="AA156" s="1">
        <v>5</v>
      </c>
      <c r="AC156" s="1">
        <v>160</v>
      </c>
      <c r="AD156" s="1"/>
      <c r="AJ156" s="1">
        <v>1</v>
      </c>
      <c r="AK156" s="1">
        <v>26</v>
      </c>
    </row>
    <row r="157" spans="1:37" x14ac:dyDescent="0.3">
      <c r="A157" s="17" t="s">
        <v>184</v>
      </c>
      <c r="B157" s="4">
        <v>1</v>
      </c>
      <c r="C157" s="4"/>
      <c r="D157" s="4"/>
      <c r="AA157" s="1">
        <v>6</v>
      </c>
      <c r="AC157" s="1">
        <v>170</v>
      </c>
      <c r="AD157" s="1"/>
      <c r="AJ157" s="1">
        <v>4</v>
      </c>
      <c r="AK157" s="1">
        <v>80</v>
      </c>
    </row>
    <row r="158" spans="1:37" x14ac:dyDescent="0.3">
      <c r="A158" s="17" t="s">
        <v>86</v>
      </c>
      <c r="B158" s="4">
        <v>1</v>
      </c>
      <c r="C158" s="4"/>
      <c r="D158" s="4"/>
      <c r="AA158" s="1">
        <v>6</v>
      </c>
      <c r="AC158" s="1">
        <v>170</v>
      </c>
      <c r="AD158" s="1"/>
      <c r="AJ158" s="1">
        <v>1</v>
      </c>
      <c r="AK158" s="1">
        <v>25</v>
      </c>
    </row>
    <row r="159" spans="1:37" x14ac:dyDescent="0.3">
      <c r="A159" s="17" t="s">
        <v>159</v>
      </c>
      <c r="B159" s="4">
        <v>1</v>
      </c>
      <c r="C159" s="4"/>
      <c r="D159" s="4"/>
      <c r="AA159" s="1">
        <v>6</v>
      </c>
      <c r="AC159" s="1">
        <v>175</v>
      </c>
      <c r="AD159" s="1"/>
      <c r="AJ159" s="1">
        <v>1</v>
      </c>
      <c r="AK159" s="1">
        <v>30</v>
      </c>
    </row>
    <row r="160" spans="1:37" x14ac:dyDescent="0.3">
      <c r="A160" s="17" t="s">
        <v>477</v>
      </c>
      <c r="B160" s="4">
        <v>209</v>
      </c>
      <c r="C160" s="4"/>
      <c r="D160" s="4"/>
      <c r="AA160" s="1">
        <v>6</v>
      </c>
      <c r="AC160" s="1">
        <v>180</v>
      </c>
      <c r="AD160" s="1"/>
      <c r="AJ160" s="1">
        <v>12</v>
      </c>
      <c r="AK160" s="1">
        <v>400</v>
      </c>
    </row>
    <row r="161" spans="1:37" x14ac:dyDescent="0.3">
      <c r="A161"/>
      <c r="C161" s="4"/>
      <c r="AA161" s="1">
        <v>6</v>
      </c>
      <c r="AC161" s="1">
        <v>180</v>
      </c>
      <c r="AD161" s="1"/>
      <c r="AJ161" s="1">
        <v>6</v>
      </c>
      <c r="AK161" s="1">
        <v>180</v>
      </c>
    </row>
    <row r="162" spans="1:37" x14ac:dyDescent="0.3">
      <c r="A162"/>
      <c r="C162" s="4"/>
      <c r="AA162" s="1">
        <v>6</v>
      </c>
      <c r="AC162" s="1">
        <v>180</v>
      </c>
      <c r="AD162" s="1"/>
      <c r="AJ162" s="1">
        <v>1</v>
      </c>
      <c r="AK162" s="1">
        <v>26</v>
      </c>
    </row>
    <row r="163" spans="1:37" x14ac:dyDescent="0.3">
      <c r="AA163" s="1">
        <v>7</v>
      </c>
      <c r="AC163" s="1">
        <v>180</v>
      </c>
      <c r="AD163" s="1"/>
      <c r="AJ163" s="1">
        <v>1</v>
      </c>
      <c r="AK163" s="1">
        <v>16</v>
      </c>
    </row>
    <row r="164" spans="1:37" x14ac:dyDescent="0.3">
      <c r="AA164" s="1">
        <v>7</v>
      </c>
      <c r="AC164" s="1">
        <v>188</v>
      </c>
      <c r="AD164" s="1"/>
      <c r="AJ164" s="1">
        <v>1</v>
      </c>
      <c r="AK164" s="1">
        <v>15</v>
      </c>
    </row>
    <row r="165" spans="1:37" x14ac:dyDescent="0.3">
      <c r="AA165" s="1">
        <v>7</v>
      </c>
      <c r="AC165" s="1">
        <v>190</v>
      </c>
      <c r="AD165" s="1"/>
      <c r="AJ165" s="1">
        <v>1</v>
      </c>
      <c r="AK165" s="1">
        <v>35</v>
      </c>
    </row>
    <row r="166" spans="1:37" x14ac:dyDescent="0.3">
      <c r="AA166" s="1">
        <v>7</v>
      </c>
      <c r="AC166" s="1">
        <v>200</v>
      </c>
      <c r="AD166" s="1"/>
      <c r="AJ166" s="1">
        <v>1</v>
      </c>
      <c r="AK166" s="1">
        <v>13</v>
      </c>
    </row>
    <row r="167" spans="1:37" x14ac:dyDescent="0.3">
      <c r="AA167" s="1">
        <v>7</v>
      </c>
      <c r="AC167" s="1">
        <v>200</v>
      </c>
      <c r="AD167" s="1"/>
      <c r="AJ167" s="1">
        <v>11</v>
      </c>
      <c r="AK167" s="1">
        <v>400</v>
      </c>
    </row>
    <row r="168" spans="1:37" x14ac:dyDescent="0.3">
      <c r="AA168" s="1">
        <v>8</v>
      </c>
      <c r="AC168" s="1">
        <v>200</v>
      </c>
      <c r="AD168" s="1"/>
      <c r="AJ168" s="1">
        <v>18</v>
      </c>
      <c r="AK168" s="1">
        <v>540</v>
      </c>
    </row>
    <row r="169" spans="1:37" x14ac:dyDescent="0.3">
      <c r="AA169" s="1">
        <v>8</v>
      </c>
      <c r="AC169" s="1">
        <v>200</v>
      </c>
      <c r="AD169" s="1"/>
      <c r="AJ169" s="1">
        <v>1</v>
      </c>
      <c r="AK169" s="1">
        <v>17</v>
      </c>
    </row>
    <row r="170" spans="1:37" x14ac:dyDescent="0.3">
      <c r="AA170" s="1">
        <v>8</v>
      </c>
      <c r="AC170" s="1">
        <v>200</v>
      </c>
      <c r="AD170" s="1"/>
      <c r="AJ170" s="1">
        <v>1</v>
      </c>
      <c r="AK170" s="1">
        <v>14</v>
      </c>
    </row>
    <row r="171" spans="1:37" x14ac:dyDescent="0.3">
      <c r="AA171" s="1">
        <v>8</v>
      </c>
      <c r="AC171" s="1">
        <v>216</v>
      </c>
      <c r="AD171" s="1"/>
      <c r="AJ171" s="1">
        <v>1</v>
      </c>
      <c r="AK171" s="1">
        <v>26</v>
      </c>
    </row>
    <row r="172" spans="1:37" x14ac:dyDescent="0.3">
      <c r="AA172" s="1">
        <v>8</v>
      </c>
      <c r="AC172" s="1">
        <v>230</v>
      </c>
      <c r="AD172" s="1"/>
      <c r="AJ172" s="1">
        <v>1</v>
      </c>
      <c r="AK172" s="1">
        <v>31</v>
      </c>
    </row>
    <row r="173" spans="1:37" x14ac:dyDescent="0.3">
      <c r="AA173" s="1">
        <v>8</v>
      </c>
      <c r="AC173" s="1">
        <v>240</v>
      </c>
      <c r="AD173" s="1"/>
      <c r="AJ173" s="1">
        <v>1</v>
      </c>
      <c r="AK173" s="1">
        <v>29</v>
      </c>
    </row>
    <row r="174" spans="1:37" x14ac:dyDescent="0.3">
      <c r="AA174" s="1">
        <v>8</v>
      </c>
      <c r="AC174" s="1">
        <v>250</v>
      </c>
      <c r="AD174" s="1"/>
      <c r="AJ174" s="1">
        <v>1</v>
      </c>
      <c r="AK174" s="1">
        <v>18</v>
      </c>
    </row>
    <row r="175" spans="1:37" x14ac:dyDescent="0.3">
      <c r="AA175" s="1">
        <v>9</v>
      </c>
      <c r="AC175" s="1">
        <v>253</v>
      </c>
      <c r="AD175" s="1"/>
      <c r="AJ175" s="1">
        <v>10</v>
      </c>
      <c r="AK175" s="1">
        <v>390</v>
      </c>
    </row>
    <row r="176" spans="1:37" x14ac:dyDescent="0.3">
      <c r="AA176" s="1">
        <v>9</v>
      </c>
      <c r="AC176" s="1">
        <v>258</v>
      </c>
      <c r="AD176" s="1"/>
      <c r="AJ176" s="1">
        <v>10</v>
      </c>
      <c r="AK176" s="1">
        <v>350</v>
      </c>
    </row>
    <row r="177" spans="27:37" x14ac:dyDescent="0.3">
      <c r="AA177" s="1">
        <v>9</v>
      </c>
      <c r="AC177" s="1">
        <v>270</v>
      </c>
      <c r="AD177" s="1"/>
      <c r="AJ177" s="1">
        <v>1</v>
      </c>
      <c r="AK177" s="1">
        <v>27</v>
      </c>
    </row>
    <row r="178" spans="27:37" x14ac:dyDescent="0.3">
      <c r="AA178" s="1">
        <v>9</v>
      </c>
      <c r="AC178" s="1">
        <v>270</v>
      </c>
      <c r="AD178" s="1"/>
      <c r="AJ178" s="1">
        <v>1</v>
      </c>
      <c r="AK178" s="1">
        <v>16</v>
      </c>
    </row>
    <row r="179" spans="27:37" x14ac:dyDescent="0.3">
      <c r="AA179" s="1">
        <v>9</v>
      </c>
      <c r="AC179" s="1">
        <v>270</v>
      </c>
      <c r="AD179" s="1"/>
      <c r="AJ179" s="1">
        <v>1</v>
      </c>
      <c r="AK179" s="1">
        <v>32</v>
      </c>
    </row>
    <row r="180" spans="27:37" x14ac:dyDescent="0.3">
      <c r="AA180" s="1">
        <v>9</v>
      </c>
      <c r="AC180" s="1">
        <v>275</v>
      </c>
      <c r="AD180" s="1"/>
      <c r="AJ180" s="1">
        <v>1</v>
      </c>
      <c r="AK180" s="1">
        <v>15</v>
      </c>
    </row>
    <row r="181" spans="27:37" x14ac:dyDescent="0.3">
      <c r="AA181" s="1">
        <v>9</v>
      </c>
      <c r="AC181" s="1">
        <v>276</v>
      </c>
      <c r="AD181" s="1"/>
      <c r="AJ181" s="1">
        <v>1</v>
      </c>
      <c r="AK181" s="1">
        <v>28</v>
      </c>
    </row>
    <row r="182" spans="27:37" x14ac:dyDescent="0.3">
      <c r="AA182" s="1">
        <v>9</v>
      </c>
      <c r="AC182" s="1">
        <v>280</v>
      </c>
      <c r="AD182" s="1"/>
      <c r="AJ182" s="1">
        <v>1</v>
      </c>
      <c r="AK182" s="1">
        <v>30</v>
      </c>
    </row>
    <row r="183" spans="27:37" x14ac:dyDescent="0.3">
      <c r="AA183" s="1">
        <v>10</v>
      </c>
      <c r="AC183" s="1">
        <v>280</v>
      </c>
      <c r="AD183" s="1"/>
      <c r="AJ183" s="1">
        <v>1</v>
      </c>
      <c r="AK183" s="1">
        <v>13</v>
      </c>
    </row>
    <row r="184" spans="27:37" x14ac:dyDescent="0.3">
      <c r="AA184" s="1">
        <v>10</v>
      </c>
      <c r="AC184" s="1">
        <v>280</v>
      </c>
      <c r="AD184" s="1"/>
      <c r="AJ184" s="1">
        <v>5</v>
      </c>
      <c r="AK184" s="1">
        <v>180</v>
      </c>
    </row>
    <row r="185" spans="27:37" x14ac:dyDescent="0.3">
      <c r="AA185" s="1">
        <v>10</v>
      </c>
      <c r="AC185" s="1">
        <v>280</v>
      </c>
      <c r="AD185" s="1"/>
      <c r="AJ185" s="1">
        <v>9</v>
      </c>
      <c r="AK185" s="1">
        <v>270</v>
      </c>
    </row>
    <row r="186" spans="27:37" x14ac:dyDescent="0.3">
      <c r="AA186" s="1">
        <v>10</v>
      </c>
      <c r="AC186" s="1">
        <v>296</v>
      </c>
      <c r="AD186" s="1"/>
      <c r="AJ186" s="1">
        <v>4</v>
      </c>
      <c r="AK186" s="1">
        <v>154</v>
      </c>
    </row>
    <row r="187" spans="27:37" x14ac:dyDescent="0.3">
      <c r="AA187" s="1">
        <v>10</v>
      </c>
      <c r="AC187" s="1">
        <v>300</v>
      </c>
      <c r="AD187" s="1"/>
      <c r="AJ187" s="1">
        <v>7</v>
      </c>
      <c r="AK187" s="1">
        <v>200</v>
      </c>
    </row>
    <row r="188" spans="27:37" x14ac:dyDescent="0.3">
      <c r="AA188" s="1">
        <v>10</v>
      </c>
      <c r="AC188" s="1">
        <v>300</v>
      </c>
      <c r="AD188" s="1"/>
      <c r="AJ188" s="1">
        <v>1</v>
      </c>
      <c r="AK188" s="1">
        <v>25</v>
      </c>
    </row>
    <row r="189" spans="27:37" x14ac:dyDescent="0.3">
      <c r="AA189" s="1">
        <v>10</v>
      </c>
      <c r="AC189" s="1">
        <v>350</v>
      </c>
      <c r="AD189" s="1"/>
      <c r="AJ189" s="1">
        <v>1</v>
      </c>
      <c r="AK189" s="1">
        <v>13</v>
      </c>
    </row>
    <row r="190" spans="27:37" x14ac:dyDescent="0.3">
      <c r="AA190" s="1">
        <v>10</v>
      </c>
      <c r="AC190" s="1">
        <v>350</v>
      </c>
      <c r="AD190" s="1"/>
      <c r="AJ190" s="1">
        <v>1</v>
      </c>
      <c r="AK190" s="1">
        <v>22</v>
      </c>
    </row>
    <row r="191" spans="27:37" x14ac:dyDescent="0.3">
      <c r="AA191" s="1">
        <v>11</v>
      </c>
      <c r="AC191" s="1">
        <v>350</v>
      </c>
      <c r="AD191" s="1"/>
      <c r="AJ191" s="1">
        <v>4</v>
      </c>
      <c r="AK191" s="1">
        <v>140</v>
      </c>
    </row>
    <row r="192" spans="27:37" x14ac:dyDescent="0.3">
      <c r="AA192" s="1">
        <v>12</v>
      </c>
      <c r="AC192" s="1">
        <v>350</v>
      </c>
      <c r="AD192" s="1"/>
      <c r="AJ192" s="1">
        <v>1</v>
      </c>
      <c r="AK192" s="1">
        <v>18</v>
      </c>
    </row>
    <row r="193" spans="27:37" x14ac:dyDescent="0.3">
      <c r="AA193" s="1">
        <v>13</v>
      </c>
      <c r="AC193" s="1">
        <v>390</v>
      </c>
      <c r="AD193" s="1"/>
      <c r="AJ193" s="1">
        <v>1</v>
      </c>
      <c r="AK193" s="1">
        <v>24</v>
      </c>
    </row>
    <row r="194" spans="27:37" x14ac:dyDescent="0.3">
      <c r="AA194" s="1">
        <v>13</v>
      </c>
      <c r="AC194" s="1">
        <v>400</v>
      </c>
      <c r="AD194" s="1"/>
      <c r="AJ194" s="1">
        <v>1</v>
      </c>
      <c r="AK194" s="1">
        <v>24</v>
      </c>
    </row>
    <row r="195" spans="27:37" x14ac:dyDescent="0.3">
      <c r="AA195" s="1">
        <v>14</v>
      </c>
      <c r="AC195" s="1">
        <v>400</v>
      </c>
      <c r="AD195" s="1"/>
      <c r="AJ195" s="1">
        <v>8</v>
      </c>
      <c r="AK195" s="1">
        <v>400</v>
      </c>
    </row>
    <row r="196" spans="27:37" x14ac:dyDescent="0.3">
      <c r="AA196" s="1">
        <v>14</v>
      </c>
      <c r="AC196" s="1">
        <v>400</v>
      </c>
      <c r="AD196" s="1"/>
      <c r="AJ196" s="1">
        <v>1</v>
      </c>
      <c r="AK196" s="1">
        <v>24</v>
      </c>
    </row>
    <row r="197" spans="27:37" x14ac:dyDescent="0.3">
      <c r="AA197" s="1">
        <v>14</v>
      </c>
      <c r="AC197" s="1">
        <v>400</v>
      </c>
      <c r="AD197" s="1"/>
      <c r="AJ197" s="1">
        <v>1</v>
      </c>
      <c r="AK197" s="1">
        <v>20</v>
      </c>
    </row>
    <row r="198" spans="27:37" x14ac:dyDescent="0.3">
      <c r="AA198" s="1">
        <v>15</v>
      </c>
      <c r="AC198" s="1">
        <v>400</v>
      </c>
      <c r="AD198" s="1"/>
      <c r="AJ198" s="1">
        <v>10</v>
      </c>
      <c r="AK198" s="1">
        <v>250</v>
      </c>
    </row>
    <row r="199" spans="27:37" x14ac:dyDescent="0.3">
      <c r="AA199" s="1">
        <v>15</v>
      </c>
      <c r="AC199" s="1">
        <v>435</v>
      </c>
      <c r="AD199" s="1"/>
      <c r="AJ199" s="1">
        <v>14</v>
      </c>
      <c r="AK199" s="1">
        <v>258</v>
      </c>
    </row>
    <row r="200" spans="27:37" x14ac:dyDescent="0.3">
      <c r="AA200" s="1">
        <v>15</v>
      </c>
      <c r="AC200" s="1">
        <v>440</v>
      </c>
      <c r="AD200" s="1"/>
      <c r="AJ200" s="1">
        <v>18</v>
      </c>
      <c r="AK200" s="1">
        <v>700</v>
      </c>
    </row>
    <row r="201" spans="27:37" x14ac:dyDescent="0.3">
      <c r="AA201" s="1">
        <v>15</v>
      </c>
      <c r="AC201" s="1">
        <v>450</v>
      </c>
      <c r="AD201" s="1"/>
      <c r="AJ201" s="1">
        <v>6</v>
      </c>
      <c r="AK201" s="1">
        <v>200</v>
      </c>
    </row>
    <row r="202" spans="27:37" x14ac:dyDescent="0.3">
      <c r="AA202" s="1">
        <v>15</v>
      </c>
      <c r="AC202" s="1">
        <v>450</v>
      </c>
      <c r="AD202" s="1"/>
      <c r="AJ202" s="1">
        <v>9</v>
      </c>
      <c r="AK202" s="1">
        <v>240</v>
      </c>
    </row>
    <row r="203" spans="27:37" x14ac:dyDescent="0.3">
      <c r="AA203" s="1">
        <v>15</v>
      </c>
      <c r="AC203" s="1">
        <v>500</v>
      </c>
      <c r="AD203" s="1"/>
      <c r="AJ203" s="1">
        <v>5</v>
      </c>
      <c r="AK203" s="1">
        <v>276</v>
      </c>
    </row>
    <row r="204" spans="27:37" x14ac:dyDescent="0.3">
      <c r="AA204" s="1">
        <v>15</v>
      </c>
      <c r="AC204" s="1">
        <v>537</v>
      </c>
      <c r="AD204" s="7"/>
      <c r="AJ204" s="1">
        <v>8</v>
      </c>
      <c r="AK204" s="1">
        <v>275</v>
      </c>
    </row>
    <row r="205" spans="27:37" x14ac:dyDescent="0.3">
      <c r="AA205" s="1">
        <v>18</v>
      </c>
      <c r="AC205" s="1">
        <v>540</v>
      </c>
      <c r="AD205" s="1"/>
      <c r="AJ205" s="1">
        <v>10</v>
      </c>
      <c r="AK205" s="1">
        <v>300</v>
      </c>
    </row>
    <row r="206" spans="27:37" x14ac:dyDescent="0.3">
      <c r="AA206" s="1">
        <v>18</v>
      </c>
      <c r="AC206" s="1">
        <v>555</v>
      </c>
      <c r="AD206" s="1"/>
      <c r="AJ206" s="1">
        <v>14</v>
      </c>
      <c r="AK206" s="1">
        <v>400</v>
      </c>
    </row>
    <row r="207" spans="27:37" x14ac:dyDescent="0.3">
      <c r="AA207" s="1">
        <v>20</v>
      </c>
      <c r="AC207" s="1">
        <v>700</v>
      </c>
      <c r="AD207" s="1"/>
    </row>
    <row r="208" spans="27:37" x14ac:dyDescent="0.3">
      <c r="AA208" s="1" t="s">
        <v>175</v>
      </c>
      <c r="AC208" s="1">
        <v>720</v>
      </c>
      <c r="AD208" s="1"/>
    </row>
    <row r="209" spans="27:30" x14ac:dyDescent="0.3">
      <c r="AA209" s="1" t="s">
        <v>34</v>
      </c>
      <c r="AC209" s="1">
        <v>1000</v>
      </c>
      <c r="AD209" s="1"/>
    </row>
    <row r="210" spans="27:30" x14ac:dyDescent="0.3">
      <c r="AA210" s="1" t="s">
        <v>34</v>
      </c>
      <c r="AC210" s="7" t="s">
        <v>484</v>
      </c>
      <c r="AD210" s="1"/>
    </row>
    <row r="211" spans="27:30" x14ac:dyDescent="0.3">
      <c r="AA211">
        <f>MEDIAN(AA2:AA207)</f>
        <v>1</v>
      </c>
      <c r="AC211">
        <f>MEDIAN(AC2:AC209)</f>
        <v>28</v>
      </c>
    </row>
    <row r="216" spans="27:30" x14ac:dyDescent="0.3">
      <c r="AA216" s="3" t="s">
        <v>476</v>
      </c>
      <c r="AB216" t="s">
        <v>558</v>
      </c>
    </row>
    <row r="217" spans="27:30" x14ac:dyDescent="0.3">
      <c r="AA217" s="5">
        <v>0</v>
      </c>
      <c r="AB217" s="4">
        <v>1</v>
      </c>
    </row>
    <row r="218" spans="27:30" x14ac:dyDescent="0.3">
      <c r="AA218" s="5">
        <v>1</v>
      </c>
      <c r="AB218" s="4">
        <v>132</v>
      </c>
    </row>
    <row r="219" spans="27:30" x14ac:dyDescent="0.3">
      <c r="AA219" s="5">
        <v>2</v>
      </c>
      <c r="AB219" s="4">
        <v>2</v>
      </c>
    </row>
    <row r="220" spans="27:30" x14ac:dyDescent="0.3">
      <c r="AA220" s="5">
        <v>3</v>
      </c>
      <c r="AB220" s="4">
        <v>3</v>
      </c>
    </row>
    <row r="221" spans="27:30" x14ac:dyDescent="0.3">
      <c r="AA221" s="5">
        <v>4</v>
      </c>
      <c r="AB221" s="4">
        <v>5</v>
      </c>
    </row>
    <row r="222" spans="27:30" x14ac:dyDescent="0.3">
      <c r="AA222" s="5">
        <v>5</v>
      </c>
      <c r="AB222" s="4">
        <v>12</v>
      </c>
    </row>
    <row r="223" spans="27:30" x14ac:dyDescent="0.3">
      <c r="AA223" s="5">
        <v>6</v>
      </c>
      <c r="AB223" s="4">
        <v>6</v>
      </c>
    </row>
    <row r="224" spans="27:30" x14ac:dyDescent="0.3">
      <c r="AA224" s="5">
        <v>7</v>
      </c>
      <c r="AB224" s="4">
        <v>5</v>
      </c>
    </row>
    <row r="225" spans="27:28" x14ac:dyDescent="0.3">
      <c r="AA225" s="5">
        <v>8</v>
      </c>
      <c r="AB225" s="4">
        <v>7</v>
      </c>
    </row>
    <row r="226" spans="27:28" x14ac:dyDescent="0.3">
      <c r="AA226" s="5">
        <v>9</v>
      </c>
      <c r="AB226" s="4">
        <v>8</v>
      </c>
    </row>
    <row r="227" spans="27:28" x14ac:dyDescent="0.3">
      <c r="AA227" s="5">
        <v>10</v>
      </c>
      <c r="AB227" s="4">
        <v>8</v>
      </c>
    </row>
    <row r="228" spans="27:28" x14ac:dyDescent="0.3">
      <c r="AA228" s="5">
        <v>11</v>
      </c>
      <c r="AB228" s="4">
        <v>1</v>
      </c>
    </row>
    <row r="229" spans="27:28" x14ac:dyDescent="0.3">
      <c r="AA229" s="5">
        <v>12</v>
      </c>
      <c r="AB229" s="4">
        <v>1</v>
      </c>
    </row>
    <row r="230" spans="27:28" x14ac:dyDescent="0.3">
      <c r="AA230" s="5">
        <v>13</v>
      </c>
      <c r="AB230" s="4">
        <v>2</v>
      </c>
    </row>
    <row r="231" spans="27:28" x14ac:dyDescent="0.3">
      <c r="AA231" s="5">
        <v>14</v>
      </c>
      <c r="AB231" s="4">
        <v>3</v>
      </c>
    </row>
    <row r="232" spans="27:28" x14ac:dyDescent="0.3">
      <c r="AA232" s="5">
        <v>15</v>
      </c>
      <c r="AB232" s="4">
        <v>7</v>
      </c>
    </row>
    <row r="233" spans="27:28" x14ac:dyDescent="0.3">
      <c r="AA233" s="5">
        <v>18</v>
      </c>
      <c r="AB233" s="4">
        <v>2</v>
      </c>
    </row>
    <row r="234" spans="27:28" x14ac:dyDescent="0.3">
      <c r="AA234" s="5">
        <v>20</v>
      </c>
      <c r="AB234" s="4">
        <v>1</v>
      </c>
    </row>
    <row r="235" spans="27:28" x14ac:dyDescent="0.3">
      <c r="AA235" s="5" t="s">
        <v>175</v>
      </c>
      <c r="AB235" s="4">
        <v>1</v>
      </c>
    </row>
    <row r="236" spans="27:28" x14ac:dyDescent="0.3">
      <c r="AA236" s="5" t="s">
        <v>34</v>
      </c>
      <c r="AB236" s="4">
        <v>2</v>
      </c>
    </row>
    <row r="237" spans="27:28" x14ac:dyDescent="0.3">
      <c r="AA237" s="5" t="s">
        <v>477</v>
      </c>
      <c r="AB237" s="4">
        <v>209</v>
      </c>
    </row>
    <row r="272" spans="8:8" x14ac:dyDescent="0.3">
      <c r="H272" s="10" t="s">
        <v>669</v>
      </c>
    </row>
    <row r="273" spans="8:8" x14ac:dyDescent="0.3">
      <c r="H273" s="13" t="e">
        <f>#REF!/#REF!</f>
        <v>#REF!</v>
      </c>
    </row>
    <row r="274" spans="8:8" x14ac:dyDescent="0.3">
      <c r="H274" s="13" t="e">
        <f>#REF!/#REF!</f>
        <v>#REF!</v>
      </c>
    </row>
    <row r="275" spans="8:8" x14ac:dyDescent="0.3">
      <c r="H275" s="13" t="e">
        <f>#REF!/#REF!</f>
        <v>#REF!</v>
      </c>
    </row>
    <row r="276" spans="8:8" x14ac:dyDescent="0.3">
      <c r="H276" s="13" t="e">
        <f>#REF!/#REF!</f>
        <v>#REF!</v>
      </c>
    </row>
    <row r="277" spans="8:8" x14ac:dyDescent="0.3">
      <c r="H277" s="13" t="e">
        <f>#REF!/#REF!</f>
        <v>#REF!</v>
      </c>
    </row>
  </sheetData>
  <autoFilter ref="AJ1:AK206">
    <sortState ref="AJ2:AK11">
      <sortCondition ref="AJ1:AJ11"/>
    </sortState>
  </autoFilter>
  <pageMargins left="0.511811024" right="0.511811024" top="0.78740157499999996" bottom="0.78740157499999996" header="0.31496062000000002" footer="0.31496062000000002"/>
  <drawing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0"/>
  <sheetViews>
    <sheetView topLeftCell="K1" zoomScale="80" zoomScaleNormal="80" workbookViewId="0">
      <selection activeCell="T1" sqref="T1:U6"/>
    </sheetView>
  </sheetViews>
  <sheetFormatPr defaultRowHeight="14.4" x14ac:dyDescent="0.3"/>
  <cols>
    <col min="1" max="1" width="17.88671875" bestFit="1" customWidth="1"/>
    <col min="2" max="6" width="80.88671875" bestFit="1" customWidth="1"/>
    <col min="7" max="7" width="57.21875" bestFit="1" customWidth="1"/>
    <col min="11" max="11" width="21.21875" customWidth="1"/>
    <col min="12" max="12" width="19.5546875" customWidth="1"/>
    <col min="13" max="13" width="6.77734375" customWidth="1"/>
    <col min="14" max="18" width="10.44140625" customWidth="1"/>
    <col min="19" max="19" width="9.44140625" customWidth="1"/>
    <col min="20" max="20" width="16.88671875" customWidth="1"/>
    <col min="21" max="26" width="5.77734375" customWidth="1"/>
    <col min="29" max="29" width="15.88671875" customWidth="1"/>
  </cols>
  <sheetData>
    <row r="1" spans="1:36" x14ac:dyDescent="0.3">
      <c r="A1" t="s">
        <v>1123</v>
      </c>
      <c r="B1" t="s">
        <v>1124</v>
      </c>
      <c r="C1" t="s">
        <v>1125</v>
      </c>
      <c r="D1" t="s">
        <v>1126</v>
      </c>
      <c r="E1" t="s">
        <v>1127</v>
      </c>
      <c r="F1" t="s">
        <v>1128</v>
      </c>
      <c r="G1" t="s">
        <v>1129</v>
      </c>
      <c r="K1" s="3" t="s">
        <v>1132</v>
      </c>
      <c r="L1" s="3" t="s">
        <v>716</v>
      </c>
      <c r="T1" t="s">
        <v>1133</v>
      </c>
      <c r="U1">
        <v>1</v>
      </c>
    </row>
    <row r="2" spans="1:36" x14ac:dyDescent="0.3">
      <c r="A2" t="s">
        <v>928</v>
      </c>
      <c r="B2">
        <v>4</v>
      </c>
      <c r="C2">
        <v>5</v>
      </c>
      <c r="K2" s="3" t="s">
        <v>476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 t="s">
        <v>477</v>
      </c>
      <c r="T2" t="s">
        <v>75</v>
      </c>
      <c r="U2">
        <v>2</v>
      </c>
    </row>
    <row r="3" spans="1:36" x14ac:dyDescent="0.3">
      <c r="A3" t="s">
        <v>926</v>
      </c>
      <c r="B3">
        <v>1</v>
      </c>
      <c r="C3">
        <v>2</v>
      </c>
      <c r="D3">
        <v>4</v>
      </c>
      <c r="K3" s="5" t="s">
        <v>924</v>
      </c>
      <c r="L3" s="4">
        <v>30</v>
      </c>
      <c r="M3" s="4">
        <v>16</v>
      </c>
      <c r="N3" s="4">
        <v>6</v>
      </c>
      <c r="O3" s="4">
        <v>7</v>
      </c>
      <c r="P3" s="4">
        <v>5</v>
      </c>
      <c r="Q3" s="4"/>
      <c r="R3" s="4">
        <v>64</v>
      </c>
      <c r="T3" t="s">
        <v>402</v>
      </c>
      <c r="U3">
        <v>3</v>
      </c>
    </row>
    <row r="4" spans="1:36" x14ac:dyDescent="0.3">
      <c r="A4" t="s">
        <v>925</v>
      </c>
      <c r="B4">
        <v>2</v>
      </c>
      <c r="C4">
        <v>5</v>
      </c>
      <c r="K4" s="5" t="s">
        <v>925</v>
      </c>
      <c r="L4" s="4">
        <v>30</v>
      </c>
      <c r="M4" s="4">
        <v>19</v>
      </c>
      <c r="N4" s="4">
        <v>5</v>
      </c>
      <c r="O4" s="4">
        <v>14</v>
      </c>
      <c r="P4" s="4">
        <v>2</v>
      </c>
      <c r="Q4" s="4"/>
      <c r="R4" s="4">
        <v>70</v>
      </c>
      <c r="T4" t="s">
        <v>23</v>
      </c>
      <c r="U4">
        <v>4</v>
      </c>
    </row>
    <row r="5" spans="1:36" x14ac:dyDescent="0.3">
      <c r="A5" t="s">
        <v>928</v>
      </c>
      <c r="B5">
        <v>6</v>
      </c>
      <c r="K5" s="5" t="s">
        <v>926</v>
      </c>
      <c r="L5" s="4">
        <v>11</v>
      </c>
      <c r="M5" s="4">
        <v>10</v>
      </c>
      <c r="N5" s="4">
        <v>3</v>
      </c>
      <c r="O5" s="4">
        <v>2</v>
      </c>
      <c r="P5" s="4">
        <v>2</v>
      </c>
      <c r="Q5" s="4"/>
      <c r="R5" s="4">
        <v>28</v>
      </c>
      <c r="T5" t="s">
        <v>30</v>
      </c>
      <c r="U5">
        <v>5</v>
      </c>
    </row>
    <row r="6" spans="1:36" x14ac:dyDescent="0.3">
      <c r="A6" t="s">
        <v>928</v>
      </c>
      <c r="B6">
        <v>4</v>
      </c>
      <c r="C6">
        <v>6</v>
      </c>
      <c r="K6" s="5" t="s">
        <v>927</v>
      </c>
      <c r="L6" s="4">
        <v>2</v>
      </c>
      <c r="M6" s="4">
        <v>1</v>
      </c>
      <c r="N6" s="4">
        <v>1</v>
      </c>
      <c r="O6" s="4"/>
      <c r="P6" s="4"/>
      <c r="Q6" s="4"/>
      <c r="R6" s="4">
        <v>4</v>
      </c>
      <c r="T6" t="s">
        <v>80</v>
      </c>
      <c r="U6">
        <v>6</v>
      </c>
    </row>
    <row r="7" spans="1:36" x14ac:dyDescent="0.3">
      <c r="A7" t="s">
        <v>924</v>
      </c>
      <c r="B7">
        <v>2</v>
      </c>
      <c r="C7">
        <v>3</v>
      </c>
      <c r="D7">
        <v>6</v>
      </c>
      <c r="K7" s="5" t="s">
        <v>928</v>
      </c>
      <c r="L7" s="4">
        <v>15</v>
      </c>
      <c r="M7" s="4">
        <v>18</v>
      </c>
      <c r="N7" s="4">
        <v>3</v>
      </c>
      <c r="O7" s="4">
        <v>5</v>
      </c>
      <c r="P7" s="4">
        <v>1</v>
      </c>
      <c r="Q7" s="4">
        <v>1</v>
      </c>
      <c r="R7" s="4">
        <v>43</v>
      </c>
    </row>
    <row r="8" spans="1:36" x14ac:dyDescent="0.3">
      <c r="A8" t="s">
        <v>926</v>
      </c>
      <c r="B8">
        <v>4</v>
      </c>
      <c r="C8">
        <v>5</v>
      </c>
      <c r="K8" s="5" t="s">
        <v>477</v>
      </c>
      <c r="L8" s="4">
        <v>88</v>
      </c>
      <c r="M8" s="4">
        <v>64</v>
      </c>
      <c r="N8" s="4">
        <v>18</v>
      </c>
      <c r="O8" s="4">
        <v>28</v>
      </c>
      <c r="P8" s="4">
        <v>10</v>
      </c>
      <c r="Q8" s="4">
        <v>1</v>
      </c>
      <c r="R8" s="4">
        <v>209</v>
      </c>
    </row>
    <row r="9" spans="1:36" x14ac:dyDescent="0.3">
      <c r="A9" t="s">
        <v>924</v>
      </c>
      <c r="B9">
        <v>1</v>
      </c>
      <c r="C9">
        <v>3</v>
      </c>
      <c r="D9">
        <v>6</v>
      </c>
    </row>
    <row r="10" spans="1:36" x14ac:dyDescent="0.3">
      <c r="A10" t="s">
        <v>925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T10" t="s">
        <v>476</v>
      </c>
      <c r="U10" s="35">
        <v>1</v>
      </c>
      <c r="V10" s="35">
        <v>2</v>
      </c>
      <c r="W10" s="35">
        <v>3</v>
      </c>
      <c r="X10" s="35">
        <v>4</v>
      </c>
      <c r="Y10" s="35">
        <v>5</v>
      </c>
      <c r="Z10" s="35">
        <v>6</v>
      </c>
      <c r="AA10" t="s">
        <v>477</v>
      </c>
      <c r="AC10" t="s">
        <v>476</v>
      </c>
      <c r="AD10">
        <v>1</v>
      </c>
      <c r="AE10">
        <v>2</v>
      </c>
      <c r="AF10">
        <v>3</v>
      </c>
      <c r="AG10">
        <v>4</v>
      </c>
      <c r="AH10">
        <v>5</v>
      </c>
      <c r="AI10">
        <v>6</v>
      </c>
      <c r="AJ10" t="s">
        <v>477</v>
      </c>
    </row>
    <row r="11" spans="1:36" x14ac:dyDescent="0.3">
      <c r="A11" t="s">
        <v>924</v>
      </c>
      <c r="B11">
        <v>2</v>
      </c>
      <c r="C11">
        <v>3</v>
      </c>
      <c r="D11">
        <v>4</v>
      </c>
      <c r="E11">
        <v>5</v>
      </c>
      <c r="F11">
        <v>6</v>
      </c>
      <c r="T11" t="s">
        <v>924</v>
      </c>
      <c r="U11">
        <v>30</v>
      </c>
      <c r="V11">
        <v>16</v>
      </c>
      <c r="W11">
        <v>6</v>
      </c>
      <c r="X11">
        <v>7</v>
      </c>
      <c r="Y11">
        <v>5</v>
      </c>
      <c r="AA11">
        <f>SUM(U11:Z11)</f>
        <v>64</v>
      </c>
      <c r="AC11" t="s">
        <v>924</v>
      </c>
      <c r="AD11">
        <f>SUM(U11)</f>
        <v>30</v>
      </c>
      <c r="AE11">
        <f>V11+V19</f>
        <v>42</v>
      </c>
      <c r="AF11">
        <f>W11+W19+W26</f>
        <v>34</v>
      </c>
      <c r="AG11">
        <f>X11+X19+X26+X33</f>
        <v>45</v>
      </c>
      <c r="AH11">
        <f>Y11+Y19+Y26+Y33+Y40</f>
        <v>46</v>
      </c>
      <c r="AI11">
        <f>Z11+Z19+Z26+Z33+Z40+Z47</f>
        <v>37</v>
      </c>
      <c r="AJ11">
        <f>SUM(AD11:AI11)</f>
        <v>234</v>
      </c>
    </row>
    <row r="12" spans="1:36" x14ac:dyDescent="0.3">
      <c r="A12" t="s">
        <v>926</v>
      </c>
      <c r="B12">
        <v>1</v>
      </c>
      <c r="C12">
        <v>2</v>
      </c>
      <c r="D12">
        <v>4</v>
      </c>
      <c r="E12">
        <v>5</v>
      </c>
      <c r="F12">
        <v>6</v>
      </c>
      <c r="K12" s="3" t="s">
        <v>1134</v>
      </c>
      <c r="L12" s="3" t="s">
        <v>716</v>
      </c>
      <c r="T12" t="s">
        <v>925</v>
      </c>
      <c r="U12">
        <v>30</v>
      </c>
      <c r="V12">
        <v>19</v>
      </c>
      <c r="W12">
        <v>5</v>
      </c>
      <c r="X12">
        <v>14</v>
      </c>
      <c r="Y12">
        <v>2</v>
      </c>
      <c r="AA12">
        <f>SUM(U12:Z12)</f>
        <v>70</v>
      </c>
      <c r="AC12" t="s">
        <v>925</v>
      </c>
      <c r="AD12">
        <f>SUM(U12)</f>
        <v>30</v>
      </c>
      <c r="AE12">
        <f>V12+V20</f>
        <v>47</v>
      </c>
      <c r="AF12">
        <f>W12+W20+W27</f>
        <v>34</v>
      </c>
      <c r="AG12">
        <f>X12+X20+X27+X34</f>
        <v>63</v>
      </c>
      <c r="AH12">
        <f>Y12+Y20+Y27+Y34+Y41</f>
        <v>47</v>
      </c>
      <c r="AI12">
        <f>Z12+Z20+Z27+Z34+Z41+Z48</f>
        <v>40</v>
      </c>
      <c r="AJ12">
        <f>SUM(AD12:AI12)</f>
        <v>261</v>
      </c>
    </row>
    <row r="13" spans="1:36" x14ac:dyDescent="0.3">
      <c r="A13" t="s">
        <v>926</v>
      </c>
      <c r="B13">
        <v>3</v>
      </c>
      <c r="C13">
        <v>4</v>
      </c>
      <c r="D13">
        <v>5</v>
      </c>
      <c r="K13" s="3" t="s">
        <v>476</v>
      </c>
      <c r="L13">
        <v>2</v>
      </c>
      <c r="M13">
        <v>3</v>
      </c>
      <c r="N13">
        <v>4</v>
      </c>
      <c r="O13">
        <v>5</v>
      </c>
      <c r="P13">
        <v>6</v>
      </c>
      <c r="Q13" t="s">
        <v>693</v>
      </c>
      <c r="R13" t="s">
        <v>477</v>
      </c>
      <c r="T13" t="s">
        <v>926</v>
      </c>
      <c r="U13">
        <v>11</v>
      </c>
      <c r="V13">
        <v>10</v>
      </c>
      <c r="W13">
        <v>3</v>
      </c>
      <c r="X13">
        <v>2</v>
      </c>
      <c r="Y13">
        <v>2</v>
      </c>
      <c r="AA13">
        <f>SUM(U13:Z13)</f>
        <v>28</v>
      </c>
      <c r="AC13" t="s">
        <v>926</v>
      </c>
      <c r="AD13">
        <f>SUM(U13)</f>
        <v>11</v>
      </c>
      <c r="AE13">
        <f>V13+V21</f>
        <v>20</v>
      </c>
      <c r="AF13">
        <f>W13+W21+W28</f>
        <v>13</v>
      </c>
      <c r="AG13">
        <f>X13+X21+X28+X35</f>
        <v>23</v>
      </c>
      <c r="AH13">
        <f>Y13+Y21+Y28+Y35+Y42</f>
        <v>22</v>
      </c>
      <c r="AI13">
        <f>Z13+Z21+Z28+Z35+Z42+Z49</f>
        <v>17</v>
      </c>
      <c r="AJ13">
        <f>SUM(AD13:AI13)</f>
        <v>106</v>
      </c>
    </row>
    <row r="14" spans="1:36" x14ac:dyDescent="0.3">
      <c r="A14" t="s">
        <v>928</v>
      </c>
      <c r="B14">
        <v>1</v>
      </c>
      <c r="C14">
        <v>2</v>
      </c>
      <c r="D14">
        <v>3</v>
      </c>
      <c r="E14">
        <v>4</v>
      </c>
      <c r="K14" s="5" t="s">
        <v>924</v>
      </c>
      <c r="L14" s="4">
        <v>26</v>
      </c>
      <c r="M14" s="4">
        <v>10</v>
      </c>
      <c r="N14" s="4">
        <v>8</v>
      </c>
      <c r="O14" s="4">
        <v>8</v>
      </c>
      <c r="P14" s="4">
        <v>1</v>
      </c>
      <c r="Q14" s="4"/>
      <c r="R14" s="4">
        <v>53</v>
      </c>
      <c r="T14" t="s">
        <v>927</v>
      </c>
      <c r="U14">
        <v>2</v>
      </c>
      <c r="V14">
        <v>1</v>
      </c>
      <c r="W14">
        <v>1</v>
      </c>
      <c r="AA14">
        <f>SUM(U14:Z14)</f>
        <v>4</v>
      </c>
      <c r="AC14" t="s">
        <v>927</v>
      </c>
      <c r="AD14">
        <f>SUM(U14)</f>
        <v>2</v>
      </c>
      <c r="AE14">
        <f>V14+V22</f>
        <v>3</v>
      </c>
      <c r="AF14">
        <f>W14+W22+W29</f>
        <v>1</v>
      </c>
      <c r="AG14">
        <f>X14+X22+X29+X36</f>
        <v>4</v>
      </c>
      <c r="AH14">
        <f>Y14+Y22+Y29+Y36+Y43</f>
        <v>2</v>
      </c>
      <c r="AI14">
        <f>Z14+Z22+Z29+Z36+Z43+Z50</f>
        <v>1</v>
      </c>
      <c r="AJ14">
        <f>SUM(AD14:AI14)</f>
        <v>13</v>
      </c>
    </row>
    <row r="15" spans="1:36" x14ac:dyDescent="0.3">
      <c r="A15" t="s">
        <v>925</v>
      </c>
      <c r="B15">
        <v>1</v>
      </c>
      <c r="C15">
        <v>2</v>
      </c>
      <c r="D15">
        <v>4</v>
      </c>
      <c r="E15">
        <v>5</v>
      </c>
      <c r="F15">
        <v>6</v>
      </c>
      <c r="K15" s="5" t="s">
        <v>925</v>
      </c>
      <c r="L15" s="4">
        <v>28</v>
      </c>
      <c r="M15" s="4">
        <v>10</v>
      </c>
      <c r="N15" s="4">
        <v>13</v>
      </c>
      <c r="O15" s="4">
        <v>8</v>
      </c>
      <c r="P15" s="4">
        <v>1</v>
      </c>
      <c r="Q15" s="4"/>
      <c r="R15" s="4">
        <v>60</v>
      </c>
      <c r="T15" t="s">
        <v>928</v>
      </c>
      <c r="U15">
        <v>15</v>
      </c>
      <c r="V15">
        <v>18</v>
      </c>
      <c r="W15">
        <v>3</v>
      </c>
      <c r="X15">
        <v>5</v>
      </c>
      <c r="Y15">
        <v>1</v>
      </c>
      <c r="Z15">
        <v>1</v>
      </c>
      <c r="AA15">
        <f>SUM(U15:Z15)</f>
        <v>43</v>
      </c>
      <c r="AC15" t="s">
        <v>928</v>
      </c>
      <c r="AD15">
        <f>SUM(U15)</f>
        <v>15</v>
      </c>
      <c r="AE15">
        <f>V15+V23</f>
        <v>30</v>
      </c>
      <c r="AF15">
        <f>W15+W23+W30</f>
        <v>14</v>
      </c>
      <c r="AG15">
        <f>X15+X23+X30+X37</f>
        <v>33</v>
      </c>
      <c r="AH15">
        <f>Y15+Y23+Y30+Y37+Y44</f>
        <v>29</v>
      </c>
      <c r="AI15">
        <f>Z15+Z23+Z30+Z37+Z44+Z51</f>
        <v>20</v>
      </c>
      <c r="AJ15">
        <f>SUM(AD15:AI15)</f>
        <v>141</v>
      </c>
    </row>
    <row r="16" spans="1:36" x14ac:dyDescent="0.3">
      <c r="A16" t="s">
        <v>926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K16" s="5" t="s">
        <v>926</v>
      </c>
      <c r="L16" s="4">
        <v>10</v>
      </c>
      <c r="M16" s="4">
        <v>3</v>
      </c>
      <c r="N16" s="4">
        <v>8</v>
      </c>
      <c r="O16" s="4">
        <v>5</v>
      </c>
      <c r="P16" s="4">
        <v>1</v>
      </c>
      <c r="Q16" s="4"/>
      <c r="R16" s="4">
        <v>27</v>
      </c>
    </row>
    <row r="17" spans="1:27" x14ac:dyDescent="0.3">
      <c r="A17" t="s">
        <v>924</v>
      </c>
      <c r="B17">
        <v>1</v>
      </c>
      <c r="C17">
        <v>2</v>
      </c>
      <c r="D17">
        <v>6</v>
      </c>
      <c r="K17" s="5" t="s">
        <v>927</v>
      </c>
      <c r="L17" s="4">
        <v>2</v>
      </c>
      <c r="M17" s="4"/>
      <c r="N17" s="4">
        <v>2</v>
      </c>
      <c r="O17" s="4"/>
      <c r="P17" s="4"/>
      <c r="Q17" s="4"/>
      <c r="R17" s="4">
        <v>4</v>
      </c>
    </row>
    <row r="18" spans="1:27" x14ac:dyDescent="0.3">
      <c r="A18" t="s">
        <v>925</v>
      </c>
      <c r="B18">
        <v>2</v>
      </c>
      <c r="C18">
        <v>3</v>
      </c>
      <c r="D18">
        <v>4</v>
      </c>
      <c r="E18">
        <v>5</v>
      </c>
      <c r="K18" s="5" t="s">
        <v>928</v>
      </c>
      <c r="L18" s="4">
        <v>12</v>
      </c>
      <c r="M18" s="4">
        <v>3</v>
      </c>
      <c r="N18" s="4">
        <v>15</v>
      </c>
      <c r="O18" s="4">
        <v>6</v>
      </c>
      <c r="P18" s="4">
        <v>3</v>
      </c>
      <c r="Q18" s="4"/>
      <c r="R18" s="4">
        <v>39</v>
      </c>
      <c r="U18" s="35">
        <v>1</v>
      </c>
      <c r="V18" s="35">
        <v>2</v>
      </c>
      <c r="W18" s="35">
        <v>3</v>
      </c>
      <c r="X18" s="35">
        <v>4</v>
      </c>
      <c r="Y18" s="35">
        <v>5</v>
      </c>
      <c r="Z18" s="35">
        <v>6</v>
      </c>
      <c r="AA18" t="s">
        <v>477</v>
      </c>
    </row>
    <row r="19" spans="1:27" x14ac:dyDescent="0.3">
      <c r="A19" t="s">
        <v>928</v>
      </c>
      <c r="B19">
        <v>1</v>
      </c>
      <c r="C19">
        <v>4</v>
      </c>
      <c r="D19">
        <v>5</v>
      </c>
      <c r="K19" s="5" t="s">
        <v>477</v>
      </c>
      <c r="L19" s="4">
        <v>78</v>
      </c>
      <c r="M19" s="4">
        <v>26</v>
      </c>
      <c r="N19" s="4">
        <v>46</v>
      </c>
      <c r="O19" s="4">
        <v>27</v>
      </c>
      <c r="P19" s="4">
        <v>6</v>
      </c>
      <c r="Q19" s="4"/>
      <c r="R19" s="4">
        <v>183</v>
      </c>
      <c r="T19" t="s">
        <v>924</v>
      </c>
      <c r="V19">
        <v>26</v>
      </c>
      <c r="W19">
        <v>10</v>
      </c>
      <c r="X19">
        <v>8</v>
      </c>
      <c r="Y19">
        <v>8</v>
      </c>
      <c r="Z19">
        <v>1</v>
      </c>
      <c r="AA19">
        <f>SUM(U19:Z19)</f>
        <v>53</v>
      </c>
    </row>
    <row r="20" spans="1:27" x14ac:dyDescent="0.3">
      <c r="A20" t="s">
        <v>928</v>
      </c>
      <c r="B20">
        <v>1</v>
      </c>
      <c r="C20">
        <v>2</v>
      </c>
      <c r="D20">
        <v>4</v>
      </c>
      <c r="T20" t="s">
        <v>925</v>
      </c>
      <c r="V20">
        <v>28</v>
      </c>
      <c r="W20">
        <v>10</v>
      </c>
      <c r="X20">
        <v>13</v>
      </c>
      <c r="Y20">
        <v>8</v>
      </c>
      <c r="Z20">
        <v>1</v>
      </c>
      <c r="AA20">
        <f>SUM(U20:Z20)</f>
        <v>60</v>
      </c>
    </row>
    <row r="21" spans="1:27" x14ac:dyDescent="0.3">
      <c r="A21" t="s">
        <v>925</v>
      </c>
      <c r="B21">
        <v>1</v>
      </c>
      <c r="C21">
        <v>2</v>
      </c>
      <c r="D21">
        <v>3</v>
      </c>
      <c r="E21">
        <v>4</v>
      </c>
      <c r="F21">
        <v>5</v>
      </c>
      <c r="T21" t="s">
        <v>926</v>
      </c>
      <c r="V21">
        <v>10</v>
      </c>
      <c r="W21">
        <v>3</v>
      </c>
      <c r="X21">
        <v>8</v>
      </c>
      <c r="Y21">
        <v>5</v>
      </c>
      <c r="Z21">
        <v>1</v>
      </c>
      <c r="AA21">
        <f>SUM(U21:Z21)</f>
        <v>27</v>
      </c>
    </row>
    <row r="22" spans="1:27" x14ac:dyDescent="0.3">
      <c r="A22" t="s">
        <v>924</v>
      </c>
      <c r="B22">
        <v>1</v>
      </c>
      <c r="C22">
        <v>2</v>
      </c>
      <c r="D22">
        <v>4</v>
      </c>
      <c r="E22">
        <v>5</v>
      </c>
      <c r="T22" t="s">
        <v>927</v>
      </c>
      <c r="V22">
        <v>2</v>
      </c>
      <c r="X22">
        <v>2</v>
      </c>
      <c r="AA22">
        <f>SUM(U22:Z22)</f>
        <v>4</v>
      </c>
    </row>
    <row r="23" spans="1:27" x14ac:dyDescent="0.3">
      <c r="A23" t="s">
        <v>926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K23" s="3" t="s">
        <v>1135</v>
      </c>
      <c r="L23" s="3" t="s">
        <v>716</v>
      </c>
      <c r="T23" t="s">
        <v>928</v>
      </c>
      <c r="V23">
        <v>12</v>
      </c>
      <c r="W23">
        <v>3</v>
      </c>
      <c r="X23">
        <v>15</v>
      </c>
      <c r="Y23">
        <v>6</v>
      </c>
      <c r="Z23">
        <v>3</v>
      </c>
      <c r="AA23">
        <f>SUM(U23:Z23)</f>
        <v>39</v>
      </c>
    </row>
    <row r="24" spans="1:27" x14ac:dyDescent="0.3">
      <c r="A24" t="s">
        <v>925</v>
      </c>
      <c r="B24">
        <v>2</v>
      </c>
      <c r="C24">
        <v>3</v>
      </c>
      <c r="D24">
        <v>4</v>
      </c>
      <c r="K24" s="3" t="s">
        <v>476</v>
      </c>
      <c r="L24">
        <v>3</v>
      </c>
      <c r="M24">
        <v>4</v>
      </c>
      <c r="N24">
        <v>5</v>
      </c>
      <c r="O24">
        <v>6</v>
      </c>
      <c r="P24" t="s">
        <v>693</v>
      </c>
      <c r="Q24" t="s">
        <v>477</v>
      </c>
    </row>
    <row r="25" spans="1:27" x14ac:dyDescent="0.3">
      <c r="A25" t="s">
        <v>924</v>
      </c>
      <c r="B25">
        <v>1</v>
      </c>
      <c r="C25">
        <v>2</v>
      </c>
      <c r="D25">
        <v>4</v>
      </c>
      <c r="E25">
        <v>5</v>
      </c>
      <c r="F25">
        <v>6</v>
      </c>
      <c r="K25" s="5" t="s">
        <v>924</v>
      </c>
      <c r="L25" s="4">
        <v>18</v>
      </c>
      <c r="M25" s="4">
        <v>13</v>
      </c>
      <c r="N25" s="4">
        <v>7</v>
      </c>
      <c r="O25" s="4">
        <v>7</v>
      </c>
      <c r="P25" s="4"/>
      <c r="Q25" s="4">
        <v>45</v>
      </c>
      <c r="U25" s="35">
        <v>1</v>
      </c>
      <c r="V25" s="35">
        <v>2</v>
      </c>
      <c r="W25" s="35">
        <v>3</v>
      </c>
      <c r="X25" s="35">
        <v>4</v>
      </c>
      <c r="Y25" s="35">
        <v>5</v>
      </c>
      <c r="Z25" s="35">
        <v>6</v>
      </c>
      <c r="AA25" t="s">
        <v>477</v>
      </c>
    </row>
    <row r="26" spans="1:27" x14ac:dyDescent="0.3">
      <c r="A26" t="s">
        <v>924</v>
      </c>
      <c r="B26">
        <v>4</v>
      </c>
      <c r="C26">
        <v>5</v>
      </c>
      <c r="K26" s="5" t="s">
        <v>925</v>
      </c>
      <c r="L26" s="4">
        <v>19</v>
      </c>
      <c r="M26" s="4">
        <v>18</v>
      </c>
      <c r="N26" s="4">
        <v>8</v>
      </c>
      <c r="O26" s="4">
        <v>8</v>
      </c>
      <c r="P26" s="4"/>
      <c r="Q26" s="4">
        <v>53</v>
      </c>
      <c r="T26" t="s">
        <v>924</v>
      </c>
      <c r="W26">
        <v>18</v>
      </c>
      <c r="X26">
        <v>13</v>
      </c>
      <c r="Y26">
        <v>7</v>
      </c>
      <c r="Z26">
        <v>7</v>
      </c>
      <c r="AA26">
        <f>SUM(U26:Z26)</f>
        <v>45</v>
      </c>
    </row>
    <row r="27" spans="1:27" x14ac:dyDescent="0.3">
      <c r="A27" t="s">
        <v>925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K27" s="5" t="s">
        <v>926</v>
      </c>
      <c r="L27" s="4">
        <v>7</v>
      </c>
      <c r="M27" s="4">
        <v>6</v>
      </c>
      <c r="N27" s="4">
        <v>6</v>
      </c>
      <c r="O27" s="4">
        <v>3</v>
      </c>
      <c r="P27" s="4"/>
      <c r="Q27" s="4">
        <v>22</v>
      </c>
      <c r="T27" t="s">
        <v>925</v>
      </c>
      <c r="W27">
        <v>19</v>
      </c>
      <c r="X27">
        <v>18</v>
      </c>
      <c r="Y27">
        <v>8</v>
      </c>
      <c r="Z27">
        <v>8</v>
      </c>
      <c r="AA27">
        <f>SUM(U27:Z27)</f>
        <v>53</v>
      </c>
    </row>
    <row r="28" spans="1:27" x14ac:dyDescent="0.3">
      <c r="A28" t="s">
        <v>926</v>
      </c>
      <c r="B28">
        <v>2</v>
      </c>
      <c r="C28">
        <v>4</v>
      </c>
      <c r="D28">
        <v>5</v>
      </c>
      <c r="E28">
        <v>6</v>
      </c>
      <c r="K28" s="5" t="s">
        <v>927</v>
      </c>
      <c r="L28" s="4"/>
      <c r="M28" s="4">
        <v>2</v>
      </c>
      <c r="N28" s="4">
        <v>1</v>
      </c>
      <c r="O28" s="4"/>
      <c r="P28" s="4"/>
      <c r="Q28" s="4">
        <v>3</v>
      </c>
      <c r="T28" t="s">
        <v>926</v>
      </c>
      <c r="W28">
        <v>7</v>
      </c>
      <c r="X28">
        <v>6</v>
      </c>
      <c r="Y28">
        <v>6</v>
      </c>
      <c r="Z28">
        <v>3</v>
      </c>
      <c r="AA28">
        <f>SUM(U28:Z28)</f>
        <v>22</v>
      </c>
    </row>
    <row r="29" spans="1:27" x14ac:dyDescent="0.3">
      <c r="A29" t="s">
        <v>925</v>
      </c>
      <c r="B29">
        <v>4</v>
      </c>
      <c r="K29" s="5" t="s">
        <v>928</v>
      </c>
      <c r="L29" s="4">
        <v>8</v>
      </c>
      <c r="M29" s="4">
        <v>5</v>
      </c>
      <c r="N29" s="4">
        <v>14</v>
      </c>
      <c r="O29" s="4">
        <v>3</v>
      </c>
      <c r="P29" s="4"/>
      <c r="Q29" s="4">
        <v>30</v>
      </c>
      <c r="T29" t="s">
        <v>927</v>
      </c>
      <c r="X29">
        <v>2</v>
      </c>
      <c r="Y29">
        <v>1</v>
      </c>
      <c r="AA29">
        <f>SUM(U29:Z29)</f>
        <v>3</v>
      </c>
    </row>
    <row r="30" spans="1:27" x14ac:dyDescent="0.3">
      <c r="A30" t="s">
        <v>925</v>
      </c>
      <c r="B30">
        <v>2</v>
      </c>
      <c r="C30">
        <v>3</v>
      </c>
      <c r="D30">
        <v>4</v>
      </c>
      <c r="E30">
        <v>5</v>
      </c>
      <c r="F30">
        <v>6</v>
      </c>
      <c r="K30" s="5" t="s">
        <v>477</v>
      </c>
      <c r="L30" s="4">
        <v>52</v>
      </c>
      <c r="M30" s="4">
        <v>44</v>
      </c>
      <c r="N30" s="4">
        <v>36</v>
      </c>
      <c r="O30" s="4">
        <v>21</v>
      </c>
      <c r="P30" s="4"/>
      <c r="Q30" s="4">
        <v>153</v>
      </c>
      <c r="T30" t="s">
        <v>928</v>
      </c>
      <c r="W30">
        <v>8</v>
      </c>
      <c r="X30">
        <v>5</v>
      </c>
      <c r="Y30">
        <v>14</v>
      </c>
      <c r="Z30">
        <v>3</v>
      </c>
      <c r="AA30">
        <f>SUM(U30:Z30)</f>
        <v>30</v>
      </c>
    </row>
    <row r="31" spans="1:27" x14ac:dyDescent="0.3">
      <c r="A31" t="s">
        <v>928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</row>
    <row r="32" spans="1:27" x14ac:dyDescent="0.3">
      <c r="A32" t="s">
        <v>928</v>
      </c>
      <c r="B32">
        <v>1</v>
      </c>
      <c r="C32">
        <v>2</v>
      </c>
      <c r="D32">
        <v>4</v>
      </c>
      <c r="E32">
        <v>5</v>
      </c>
      <c r="F32">
        <v>6</v>
      </c>
      <c r="K32" s="3" t="s">
        <v>1136</v>
      </c>
      <c r="L32" s="3" t="s">
        <v>716</v>
      </c>
      <c r="U32" s="35">
        <v>1</v>
      </c>
      <c r="V32" s="35">
        <v>2</v>
      </c>
      <c r="W32" s="35">
        <v>3</v>
      </c>
      <c r="X32" s="35">
        <v>4</v>
      </c>
      <c r="Y32" s="35">
        <v>5</v>
      </c>
      <c r="Z32" s="35">
        <v>6</v>
      </c>
      <c r="AA32" t="s">
        <v>477</v>
      </c>
    </row>
    <row r="33" spans="1:27" x14ac:dyDescent="0.3">
      <c r="A33" t="s">
        <v>924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K33" s="3" t="s">
        <v>476</v>
      </c>
      <c r="L33">
        <v>4</v>
      </c>
      <c r="M33">
        <v>5</v>
      </c>
      <c r="N33">
        <v>6</v>
      </c>
      <c r="O33" t="s">
        <v>693</v>
      </c>
      <c r="P33" t="s">
        <v>477</v>
      </c>
      <c r="T33" t="s">
        <v>924</v>
      </c>
      <c r="X33" s="4">
        <v>17</v>
      </c>
      <c r="Y33" s="4">
        <v>9</v>
      </c>
      <c r="Z33" s="4">
        <v>5</v>
      </c>
      <c r="AA33">
        <f>SUM(U33:Z33)</f>
        <v>31</v>
      </c>
    </row>
    <row r="34" spans="1:27" x14ac:dyDescent="0.3">
      <c r="A34" t="s">
        <v>928</v>
      </c>
      <c r="B34">
        <v>2</v>
      </c>
      <c r="C34">
        <v>4</v>
      </c>
      <c r="D34">
        <v>5</v>
      </c>
      <c r="K34" s="5" t="s">
        <v>924</v>
      </c>
      <c r="L34" s="4">
        <v>17</v>
      </c>
      <c r="M34" s="4">
        <v>9</v>
      </c>
      <c r="N34" s="4">
        <v>5</v>
      </c>
      <c r="O34" s="4"/>
      <c r="P34" s="4">
        <v>31</v>
      </c>
      <c r="T34" t="s">
        <v>925</v>
      </c>
      <c r="X34" s="4">
        <v>18</v>
      </c>
      <c r="Y34" s="4">
        <v>13</v>
      </c>
      <c r="Z34" s="4">
        <v>7</v>
      </c>
      <c r="AA34">
        <f>SUM(U34:Z34)</f>
        <v>38</v>
      </c>
    </row>
    <row r="35" spans="1:27" x14ac:dyDescent="0.3">
      <c r="A35" t="s">
        <v>924</v>
      </c>
      <c r="B35">
        <v>2</v>
      </c>
      <c r="K35" s="5" t="s">
        <v>925</v>
      </c>
      <c r="L35" s="4">
        <v>18</v>
      </c>
      <c r="M35" s="4">
        <v>13</v>
      </c>
      <c r="N35" s="4">
        <v>7</v>
      </c>
      <c r="O35" s="4"/>
      <c r="P35" s="4">
        <v>38</v>
      </c>
      <c r="T35" t="s">
        <v>926</v>
      </c>
      <c r="X35" s="4">
        <v>7</v>
      </c>
      <c r="Y35" s="4">
        <v>2</v>
      </c>
      <c r="Z35" s="4">
        <v>5</v>
      </c>
      <c r="AA35">
        <f>SUM(U35:Z35)</f>
        <v>14</v>
      </c>
    </row>
    <row r="36" spans="1:27" x14ac:dyDescent="0.3">
      <c r="A36" t="s">
        <v>924</v>
      </c>
      <c r="B36">
        <v>2</v>
      </c>
      <c r="C36">
        <v>4</v>
      </c>
      <c r="D36">
        <v>5</v>
      </c>
      <c r="E36">
        <v>6</v>
      </c>
      <c r="K36" s="5" t="s">
        <v>926</v>
      </c>
      <c r="L36" s="4">
        <v>7</v>
      </c>
      <c r="M36" s="4">
        <v>2</v>
      </c>
      <c r="N36" s="4">
        <v>5</v>
      </c>
      <c r="O36" s="4"/>
      <c r="P36" s="4">
        <v>14</v>
      </c>
      <c r="T36" t="s">
        <v>927</v>
      </c>
      <c r="X36" s="4"/>
      <c r="Y36" s="4">
        <v>1</v>
      </c>
      <c r="Z36" s="4">
        <v>1</v>
      </c>
      <c r="AA36">
        <f>SUM(U36:Z36)</f>
        <v>2</v>
      </c>
    </row>
    <row r="37" spans="1:27" x14ac:dyDescent="0.3">
      <c r="A37" t="s">
        <v>924</v>
      </c>
      <c r="B37">
        <v>2</v>
      </c>
      <c r="C37">
        <v>3</v>
      </c>
      <c r="D37">
        <v>5</v>
      </c>
      <c r="K37" s="5" t="s">
        <v>927</v>
      </c>
      <c r="L37" s="4"/>
      <c r="M37" s="4">
        <v>1</v>
      </c>
      <c r="N37" s="4">
        <v>1</v>
      </c>
      <c r="O37" s="4"/>
      <c r="P37" s="4">
        <v>2</v>
      </c>
      <c r="T37" t="s">
        <v>928</v>
      </c>
      <c r="X37" s="4">
        <v>8</v>
      </c>
      <c r="Y37" s="4">
        <v>2</v>
      </c>
      <c r="Z37" s="4">
        <v>7</v>
      </c>
      <c r="AA37">
        <f>SUM(U37:Z37)</f>
        <v>17</v>
      </c>
    </row>
    <row r="38" spans="1:27" x14ac:dyDescent="0.3">
      <c r="A38" t="s">
        <v>928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K38" s="5" t="s">
        <v>928</v>
      </c>
      <c r="L38" s="4">
        <v>8</v>
      </c>
      <c r="M38" s="4">
        <v>2</v>
      </c>
      <c r="N38" s="4">
        <v>7</v>
      </c>
      <c r="O38" s="4"/>
      <c r="P38" s="4">
        <v>17</v>
      </c>
    </row>
    <row r="39" spans="1:27" x14ac:dyDescent="0.3">
      <c r="A39" t="s">
        <v>928</v>
      </c>
      <c r="B39">
        <v>2</v>
      </c>
      <c r="C39">
        <v>4</v>
      </c>
      <c r="K39" s="5" t="s">
        <v>477</v>
      </c>
      <c r="L39" s="4">
        <v>50</v>
      </c>
      <c r="M39" s="4">
        <v>27</v>
      </c>
      <c r="N39" s="4">
        <v>25</v>
      </c>
      <c r="O39" s="4"/>
      <c r="P39" s="4">
        <v>102</v>
      </c>
      <c r="U39" s="35">
        <v>1</v>
      </c>
      <c r="V39" s="35">
        <v>2</v>
      </c>
      <c r="W39" s="35">
        <v>3</v>
      </c>
      <c r="X39" s="35">
        <v>4</v>
      </c>
      <c r="Y39" s="35">
        <v>5</v>
      </c>
      <c r="Z39" s="35">
        <v>6</v>
      </c>
      <c r="AA39" t="s">
        <v>477</v>
      </c>
    </row>
    <row r="40" spans="1:27" x14ac:dyDescent="0.3">
      <c r="A40" t="s">
        <v>924</v>
      </c>
      <c r="B40">
        <v>2</v>
      </c>
      <c r="C40">
        <v>5</v>
      </c>
      <c r="T40" t="s">
        <v>924</v>
      </c>
      <c r="Y40" s="4">
        <v>17</v>
      </c>
      <c r="Z40" s="4">
        <v>7</v>
      </c>
      <c r="AA40">
        <f>SUM(U40:Z40)</f>
        <v>24</v>
      </c>
    </row>
    <row r="41" spans="1:27" x14ac:dyDescent="0.3">
      <c r="A41" t="s">
        <v>928</v>
      </c>
      <c r="B41">
        <v>2</v>
      </c>
      <c r="C41">
        <v>4</v>
      </c>
      <c r="D41">
        <v>5</v>
      </c>
      <c r="E41">
        <v>6</v>
      </c>
      <c r="T41" t="s">
        <v>925</v>
      </c>
      <c r="Y41" s="4">
        <v>16</v>
      </c>
      <c r="Z41" s="4">
        <v>10</v>
      </c>
      <c r="AA41">
        <f>SUM(U41:Z41)</f>
        <v>26</v>
      </c>
    </row>
    <row r="42" spans="1:27" x14ac:dyDescent="0.3">
      <c r="A42" t="s">
        <v>925</v>
      </c>
      <c r="B42">
        <v>1</v>
      </c>
      <c r="C42">
        <v>2</v>
      </c>
      <c r="D42">
        <v>4</v>
      </c>
      <c r="E42">
        <v>5</v>
      </c>
      <c r="F42">
        <v>6</v>
      </c>
      <c r="K42" s="3" t="s">
        <v>1137</v>
      </c>
      <c r="L42" s="3" t="s">
        <v>716</v>
      </c>
      <c r="T42" t="s">
        <v>926</v>
      </c>
      <c r="Y42" s="4">
        <v>7</v>
      </c>
      <c r="Z42" s="4">
        <v>1</v>
      </c>
      <c r="AA42">
        <f>SUM(U42:Z42)</f>
        <v>8</v>
      </c>
    </row>
    <row r="43" spans="1:27" x14ac:dyDescent="0.3">
      <c r="A43" t="s">
        <v>925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K43" s="3" t="s">
        <v>476</v>
      </c>
      <c r="L43">
        <v>5</v>
      </c>
      <c r="M43">
        <v>6</v>
      </c>
      <c r="N43" t="s">
        <v>693</v>
      </c>
      <c r="O43" t="s">
        <v>477</v>
      </c>
      <c r="T43" t="s">
        <v>927</v>
      </c>
      <c r="Y43" s="4">
        <v>0</v>
      </c>
      <c r="Z43" s="4">
        <v>0</v>
      </c>
      <c r="AA43">
        <f>SUM(U43:Z43)</f>
        <v>0</v>
      </c>
    </row>
    <row r="44" spans="1:27" x14ac:dyDescent="0.3">
      <c r="A44" t="s">
        <v>924</v>
      </c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K44" s="5" t="s">
        <v>924</v>
      </c>
      <c r="L44" s="4">
        <v>17</v>
      </c>
      <c r="M44" s="4">
        <v>7</v>
      </c>
      <c r="N44" s="4"/>
      <c r="O44" s="4">
        <v>24</v>
      </c>
      <c r="T44" t="s">
        <v>928</v>
      </c>
      <c r="Y44" s="4">
        <v>6</v>
      </c>
      <c r="Z44" s="4">
        <v>2</v>
      </c>
      <c r="AA44">
        <f>SUM(U44:Z44)</f>
        <v>8</v>
      </c>
    </row>
    <row r="45" spans="1:27" x14ac:dyDescent="0.3">
      <c r="A45" t="s">
        <v>924</v>
      </c>
      <c r="B45">
        <v>1</v>
      </c>
      <c r="C45">
        <v>2</v>
      </c>
      <c r="D45">
        <v>4</v>
      </c>
      <c r="E45">
        <v>5</v>
      </c>
      <c r="F45">
        <v>6</v>
      </c>
      <c r="K45" s="5" t="s">
        <v>925</v>
      </c>
      <c r="L45" s="4">
        <v>16</v>
      </c>
      <c r="M45" s="4">
        <v>10</v>
      </c>
      <c r="N45" s="4"/>
      <c r="O45" s="4">
        <v>26</v>
      </c>
    </row>
    <row r="46" spans="1:27" x14ac:dyDescent="0.3">
      <c r="A46" t="s">
        <v>924</v>
      </c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K46" s="5" t="s">
        <v>926</v>
      </c>
      <c r="L46" s="4">
        <v>7</v>
      </c>
      <c r="M46" s="4">
        <v>1</v>
      </c>
      <c r="N46" s="4"/>
      <c r="O46" s="4">
        <v>8</v>
      </c>
      <c r="U46" s="35">
        <v>1</v>
      </c>
      <c r="V46" s="35">
        <v>2</v>
      </c>
      <c r="W46" s="35">
        <v>3</v>
      </c>
      <c r="X46" s="35">
        <v>4</v>
      </c>
      <c r="Y46" s="35">
        <v>5</v>
      </c>
      <c r="Z46" s="35">
        <v>6</v>
      </c>
      <c r="AA46" t="s">
        <v>477</v>
      </c>
    </row>
    <row r="47" spans="1:27" x14ac:dyDescent="0.3">
      <c r="A47" t="s">
        <v>925</v>
      </c>
      <c r="B47">
        <v>4</v>
      </c>
      <c r="C47">
        <v>5</v>
      </c>
      <c r="D47">
        <v>6</v>
      </c>
      <c r="K47" s="5" t="s">
        <v>927</v>
      </c>
      <c r="L47" s="4"/>
      <c r="M47" s="4"/>
      <c r="N47" s="4"/>
      <c r="O47" s="4"/>
      <c r="T47" t="s">
        <v>924</v>
      </c>
      <c r="Z47" s="4">
        <v>17</v>
      </c>
      <c r="AA47">
        <f>SUM(U47:Z47)</f>
        <v>17</v>
      </c>
    </row>
    <row r="48" spans="1:27" x14ac:dyDescent="0.3">
      <c r="A48" t="s">
        <v>925</v>
      </c>
      <c r="B48">
        <v>1</v>
      </c>
      <c r="C48">
        <v>2</v>
      </c>
      <c r="D48">
        <v>3</v>
      </c>
      <c r="E48">
        <v>4</v>
      </c>
      <c r="F48">
        <v>5</v>
      </c>
      <c r="K48" s="5" t="s">
        <v>928</v>
      </c>
      <c r="L48" s="4">
        <v>6</v>
      </c>
      <c r="M48" s="4">
        <v>2</v>
      </c>
      <c r="N48" s="4"/>
      <c r="O48" s="4">
        <v>8</v>
      </c>
      <c r="T48" t="s">
        <v>925</v>
      </c>
      <c r="Z48" s="4">
        <v>14</v>
      </c>
      <c r="AA48">
        <f>SUM(U48:Z48)</f>
        <v>14</v>
      </c>
    </row>
    <row r="49" spans="1:27" x14ac:dyDescent="0.3">
      <c r="A49" t="s">
        <v>924</v>
      </c>
      <c r="B49">
        <v>4</v>
      </c>
      <c r="K49" s="5" t="s">
        <v>477</v>
      </c>
      <c r="L49" s="4">
        <v>46</v>
      </c>
      <c r="M49" s="4">
        <v>20</v>
      </c>
      <c r="N49" s="4"/>
      <c r="O49" s="4">
        <v>66</v>
      </c>
      <c r="T49" t="s">
        <v>926</v>
      </c>
      <c r="Z49" s="4">
        <v>7</v>
      </c>
      <c r="AA49">
        <f>SUM(U49:Z49)</f>
        <v>7</v>
      </c>
    </row>
    <row r="50" spans="1:27" x14ac:dyDescent="0.3">
      <c r="A50" t="s">
        <v>926</v>
      </c>
      <c r="B50">
        <v>3</v>
      </c>
      <c r="C50">
        <v>4</v>
      </c>
      <c r="T50" t="s">
        <v>927</v>
      </c>
      <c r="Z50" s="4"/>
      <c r="AA50">
        <f>SUM(U50:Z50)</f>
        <v>0</v>
      </c>
    </row>
    <row r="51" spans="1:27" x14ac:dyDescent="0.3">
      <c r="A51" t="s">
        <v>924</v>
      </c>
      <c r="B51">
        <v>1</v>
      </c>
      <c r="C51">
        <v>2</v>
      </c>
      <c r="D51">
        <v>4</v>
      </c>
      <c r="T51" t="s">
        <v>928</v>
      </c>
      <c r="Z51" s="4">
        <v>4</v>
      </c>
      <c r="AA51">
        <f>SUM(U51:Z51)</f>
        <v>4</v>
      </c>
    </row>
    <row r="52" spans="1:27" x14ac:dyDescent="0.3">
      <c r="A52" t="s">
        <v>924</v>
      </c>
      <c r="B52">
        <v>4</v>
      </c>
      <c r="C52">
        <v>5</v>
      </c>
      <c r="D52">
        <v>6</v>
      </c>
      <c r="K52" s="3" t="s">
        <v>1138</v>
      </c>
      <c r="L52" s="3" t="s">
        <v>716</v>
      </c>
    </row>
    <row r="53" spans="1:27" x14ac:dyDescent="0.3">
      <c r="A53" t="s">
        <v>925</v>
      </c>
      <c r="B53">
        <v>2</v>
      </c>
      <c r="C53">
        <v>4</v>
      </c>
      <c r="D53">
        <v>6</v>
      </c>
      <c r="K53" s="3" t="s">
        <v>476</v>
      </c>
      <c r="L53">
        <v>6</v>
      </c>
      <c r="M53" t="s">
        <v>693</v>
      </c>
      <c r="N53" t="s">
        <v>477</v>
      </c>
    </row>
    <row r="54" spans="1:27" x14ac:dyDescent="0.3">
      <c r="A54" t="s">
        <v>926</v>
      </c>
      <c r="B54">
        <v>1</v>
      </c>
      <c r="C54">
        <v>3</v>
      </c>
      <c r="D54">
        <v>4</v>
      </c>
      <c r="E54">
        <v>6</v>
      </c>
      <c r="K54" s="5" t="s">
        <v>924</v>
      </c>
      <c r="L54" s="4">
        <v>17</v>
      </c>
      <c r="M54" s="4"/>
      <c r="N54" s="4">
        <v>17</v>
      </c>
    </row>
    <row r="55" spans="1:27" x14ac:dyDescent="0.3">
      <c r="A55" t="s">
        <v>925</v>
      </c>
      <c r="B55">
        <v>1</v>
      </c>
      <c r="C55">
        <v>2</v>
      </c>
      <c r="D55">
        <v>3</v>
      </c>
      <c r="E55">
        <v>4</v>
      </c>
      <c r="F55">
        <v>5</v>
      </c>
      <c r="G55">
        <v>6</v>
      </c>
      <c r="K55" s="5" t="s">
        <v>925</v>
      </c>
      <c r="L55" s="4">
        <v>14</v>
      </c>
      <c r="M55" s="4"/>
      <c r="N55" s="4">
        <v>14</v>
      </c>
    </row>
    <row r="56" spans="1:27" x14ac:dyDescent="0.3">
      <c r="A56" t="s">
        <v>926</v>
      </c>
      <c r="B56">
        <v>2</v>
      </c>
      <c r="C56">
        <v>3</v>
      </c>
      <c r="D56">
        <v>4</v>
      </c>
      <c r="K56" s="5" t="s">
        <v>926</v>
      </c>
      <c r="L56" s="4">
        <v>7</v>
      </c>
      <c r="M56" s="4"/>
      <c r="N56" s="4">
        <v>7</v>
      </c>
    </row>
    <row r="57" spans="1:27" x14ac:dyDescent="0.3">
      <c r="A57" t="s">
        <v>925</v>
      </c>
      <c r="B57">
        <v>1</v>
      </c>
      <c r="C57">
        <v>2</v>
      </c>
      <c r="D57">
        <v>3</v>
      </c>
      <c r="E57">
        <v>4</v>
      </c>
      <c r="F57">
        <v>6</v>
      </c>
      <c r="K57" s="5" t="s">
        <v>927</v>
      </c>
      <c r="L57" s="4"/>
      <c r="M57" s="4"/>
      <c r="N57" s="4"/>
    </row>
    <row r="58" spans="1:27" x14ac:dyDescent="0.3">
      <c r="A58" t="s">
        <v>925</v>
      </c>
      <c r="B58">
        <v>2</v>
      </c>
      <c r="C58">
        <v>3</v>
      </c>
      <c r="D58">
        <v>4</v>
      </c>
      <c r="E58">
        <v>5</v>
      </c>
      <c r="K58" s="5" t="s">
        <v>928</v>
      </c>
      <c r="L58" s="4">
        <v>4</v>
      </c>
      <c r="M58" s="4"/>
      <c r="N58" s="4">
        <v>4</v>
      </c>
    </row>
    <row r="59" spans="1:27" x14ac:dyDescent="0.3">
      <c r="A59" t="s">
        <v>925</v>
      </c>
      <c r="B59">
        <v>2</v>
      </c>
      <c r="C59">
        <v>3</v>
      </c>
      <c r="D59">
        <v>4</v>
      </c>
      <c r="E59">
        <v>6</v>
      </c>
      <c r="K59" s="5" t="s">
        <v>477</v>
      </c>
      <c r="L59" s="4">
        <v>42</v>
      </c>
      <c r="M59" s="4"/>
      <c r="N59" s="4">
        <v>42</v>
      </c>
    </row>
    <row r="60" spans="1:27" x14ac:dyDescent="0.3">
      <c r="A60" t="s">
        <v>925</v>
      </c>
      <c r="B60">
        <v>1</v>
      </c>
      <c r="C60">
        <v>2</v>
      </c>
      <c r="D60">
        <v>4</v>
      </c>
      <c r="E60">
        <v>6</v>
      </c>
    </row>
    <row r="61" spans="1:27" x14ac:dyDescent="0.3">
      <c r="A61" t="s">
        <v>924</v>
      </c>
      <c r="B61">
        <v>5</v>
      </c>
    </row>
    <row r="62" spans="1:27" x14ac:dyDescent="0.3">
      <c r="A62" t="s">
        <v>924</v>
      </c>
      <c r="B62">
        <v>2</v>
      </c>
    </row>
    <row r="63" spans="1:27" x14ac:dyDescent="0.3">
      <c r="A63" t="s">
        <v>925</v>
      </c>
      <c r="B63">
        <v>1</v>
      </c>
      <c r="C63">
        <v>2</v>
      </c>
      <c r="D63">
        <v>3</v>
      </c>
      <c r="E63">
        <v>4</v>
      </c>
      <c r="F63">
        <v>5</v>
      </c>
      <c r="G63">
        <v>6</v>
      </c>
    </row>
    <row r="64" spans="1:27" x14ac:dyDescent="0.3">
      <c r="A64" t="s">
        <v>928</v>
      </c>
      <c r="B64">
        <v>2</v>
      </c>
      <c r="C64">
        <v>5</v>
      </c>
    </row>
    <row r="65" spans="1:7" x14ac:dyDescent="0.3">
      <c r="A65" t="s">
        <v>925</v>
      </c>
      <c r="B65">
        <v>1</v>
      </c>
      <c r="C65">
        <v>2</v>
      </c>
      <c r="D65">
        <v>4</v>
      </c>
    </row>
    <row r="66" spans="1:7" x14ac:dyDescent="0.3">
      <c r="A66" t="s">
        <v>925</v>
      </c>
      <c r="B66">
        <v>3</v>
      </c>
      <c r="C66">
        <v>4</v>
      </c>
      <c r="D66">
        <v>5</v>
      </c>
    </row>
    <row r="67" spans="1:7" x14ac:dyDescent="0.3">
      <c r="A67" t="s">
        <v>928</v>
      </c>
      <c r="B67">
        <v>2</v>
      </c>
      <c r="C67">
        <v>4</v>
      </c>
      <c r="D67">
        <v>5</v>
      </c>
    </row>
    <row r="68" spans="1:7" x14ac:dyDescent="0.3">
      <c r="A68" t="s">
        <v>928</v>
      </c>
      <c r="B68">
        <v>4</v>
      </c>
      <c r="C68">
        <v>5</v>
      </c>
    </row>
    <row r="69" spans="1:7" x14ac:dyDescent="0.3">
      <c r="A69" t="s">
        <v>928</v>
      </c>
      <c r="B69">
        <v>2</v>
      </c>
      <c r="C69">
        <v>3</v>
      </c>
      <c r="D69">
        <v>5</v>
      </c>
      <c r="E69">
        <v>6</v>
      </c>
    </row>
    <row r="70" spans="1:7" x14ac:dyDescent="0.3">
      <c r="A70" t="s">
        <v>925</v>
      </c>
      <c r="B70">
        <v>2</v>
      </c>
      <c r="C70">
        <v>4</v>
      </c>
      <c r="D70">
        <v>5</v>
      </c>
    </row>
    <row r="71" spans="1:7" x14ac:dyDescent="0.3">
      <c r="A71" t="s">
        <v>924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</row>
    <row r="72" spans="1:7" x14ac:dyDescent="0.3">
      <c r="A72" t="s">
        <v>928</v>
      </c>
      <c r="B72">
        <v>2</v>
      </c>
      <c r="C72">
        <v>4</v>
      </c>
      <c r="D72">
        <v>5</v>
      </c>
      <c r="E72">
        <v>6</v>
      </c>
    </row>
    <row r="73" spans="1:7" x14ac:dyDescent="0.3">
      <c r="A73" t="s">
        <v>925</v>
      </c>
      <c r="B73">
        <v>2</v>
      </c>
      <c r="C73">
        <v>4</v>
      </c>
      <c r="D73">
        <v>5</v>
      </c>
    </row>
    <row r="74" spans="1:7" x14ac:dyDescent="0.3">
      <c r="A74" t="s">
        <v>925</v>
      </c>
      <c r="B74">
        <v>1</v>
      </c>
      <c r="C74">
        <v>5</v>
      </c>
    </row>
    <row r="75" spans="1:7" x14ac:dyDescent="0.3">
      <c r="A75" t="s">
        <v>924</v>
      </c>
      <c r="B75">
        <v>1</v>
      </c>
      <c r="C75">
        <v>2</v>
      </c>
      <c r="D75">
        <v>3</v>
      </c>
      <c r="E75">
        <v>4</v>
      </c>
      <c r="F75">
        <v>5</v>
      </c>
      <c r="G75">
        <v>6</v>
      </c>
    </row>
    <row r="76" spans="1:7" x14ac:dyDescent="0.3">
      <c r="A76" t="s">
        <v>928</v>
      </c>
      <c r="B76">
        <v>1</v>
      </c>
      <c r="C76">
        <v>2</v>
      </c>
      <c r="D76">
        <v>3</v>
      </c>
      <c r="E76">
        <v>4</v>
      </c>
      <c r="F76">
        <v>5</v>
      </c>
    </row>
    <row r="77" spans="1:7" x14ac:dyDescent="0.3">
      <c r="A77" t="s">
        <v>926</v>
      </c>
      <c r="B77">
        <v>4</v>
      </c>
      <c r="C77">
        <v>5</v>
      </c>
      <c r="D77">
        <v>6</v>
      </c>
    </row>
    <row r="78" spans="1:7" x14ac:dyDescent="0.3">
      <c r="A78" t="s">
        <v>927</v>
      </c>
      <c r="B78">
        <v>2</v>
      </c>
      <c r="C78">
        <v>4</v>
      </c>
      <c r="D78">
        <v>5</v>
      </c>
      <c r="E78">
        <v>6</v>
      </c>
    </row>
    <row r="79" spans="1:7" x14ac:dyDescent="0.3">
      <c r="A79" t="s">
        <v>924</v>
      </c>
      <c r="B79">
        <v>1</v>
      </c>
      <c r="C79">
        <v>2</v>
      </c>
      <c r="D79">
        <v>3</v>
      </c>
      <c r="E79">
        <v>4</v>
      </c>
      <c r="F79">
        <v>5</v>
      </c>
      <c r="G79">
        <v>6</v>
      </c>
    </row>
    <row r="80" spans="1:7" x14ac:dyDescent="0.3">
      <c r="A80" t="s">
        <v>928</v>
      </c>
      <c r="B80">
        <v>2</v>
      </c>
      <c r="C80">
        <v>4</v>
      </c>
      <c r="D80">
        <v>5</v>
      </c>
      <c r="E80">
        <v>6</v>
      </c>
    </row>
    <row r="81" spans="1:7" x14ac:dyDescent="0.3">
      <c r="A81" t="s">
        <v>928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</row>
    <row r="82" spans="1:7" x14ac:dyDescent="0.3">
      <c r="A82" t="s">
        <v>928</v>
      </c>
      <c r="B82">
        <v>1</v>
      </c>
      <c r="C82">
        <v>2</v>
      </c>
      <c r="D82">
        <v>4</v>
      </c>
      <c r="E82">
        <v>5</v>
      </c>
    </row>
    <row r="83" spans="1:7" x14ac:dyDescent="0.3">
      <c r="A83" t="s">
        <v>924</v>
      </c>
      <c r="B83">
        <v>2</v>
      </c>
      <c r="C83">
        <v>4</v>
      </c>
      <c r="D83">
        <v>5</v>
      </c>
      <c r="E83">
        <v>6</v>
      </c>
    </row>
    <row r="84" spans="1:7" x14ac:dyDescent="0.3">
      <c r="A84" t="s">
        <v>927</v>
      </c>
      <c r="B84">
        <v>1</v>
      </c>
      <c r="C84">
        <v>2</v>
      </c>
      <c r="D84">
        <v>4</v>
      </c>
      <c r="E84">
        <v>5</v>
      </c>
    </row>
    <row r="85" spans="1:7" x14ac:dyDescent="0.3">
      <c r="A85" t="s">
        <v>928</v>
      </c>
      <c r="B85">
        <v>2</v>
      </c>
      <c r="C85">
        <v>3</v>
      </c>
      <c r="D85">
        <v>4</v>
      </c>
    </row>
    <row r="86" spans="1:7" x14ac:dyDescent="0.3">
      <c r="A86" t="s">
        <v>925</v>
      </c>
      <c r="B86">
        <v>4</v>
      </c>
    </row>
    <row r="87" spans="1:7" x14ac:dyDescent="0.3">
      <c r="A87" t="s">
        <v>925</v>
      </c>
      <c r="B87">
        <v>3</v>
      </c>
      <c r="C87">
        <v>4</v>
      </c>
      <c r="D87">
        <v>6</v>
      </c>
    </row>
    <row r="88" spans="1:7" x14ac:dyDescent="0.3">
      <c r="A88" t="s">
        <v>925</v>
      </c>
      <c r="B88">
        <v>2</v>
      </c>
      <c r="C88">
        <v>3</v>
      </c>
      <c r="D88">
        <v>5</v>
      </c>
      <c r="E88">
        <v>6</v>
      </c>
    </row>
    <row r="89" spans="1:7" x14ac:dyDescent="0.3">
      <c r="A89" t="s">
        <v>925</v>
      </c>
      <c r="B89">
        <v>2</v>
      </c>
      <c r="C89">
        <v>4</v>
      </c>
      <c r="D89">
        <v>5</v>
      </c>
    </row>
    <row r="90" spans="1:7" x14ac:dyDescent="0.3">
      <c r="A90" t="s">
        <v>924</v>
      </c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</row>
    <row r="91" spans="1:7" x14ac:dyDescent="0.3">
      <c r="A91" t="s">
        <v>924</v>
      </c>
      <c r="B91">
        <v>1</v>
      </c>
      <c r="C91">
        <v>4</v>
      </c>
      <c r="D91">
        <v>5</v>
      </c>
    </row>
    <row r="92" spans="1:7" x14ac:dyDescent="0.3">
      <c r="A92" t="s">
        <v>924</v>
      </c>
      <c r="B92">
        <v>5</v>
      </c>
    </row>
    <row r="93" spans="1:7" x14ac:dyDescent="0.3">
      <c r="A93" t="s">
        <v>928</v>
      </c>
      <c r="B93">
        <v>2</v>
      </c>
      <c r="C93">
        <v>5</v>
      </c>
    </row>
    <row r="94" spans="1:7" x14ac:dyDescent="0.3">
      <c r="A94" t="s">
        <v>926</v>
      </c>
      <c r="B94">
        <v>2</v>
      </c>
      <c r="C94">
        <v>4</v>
      </c>
      <c r="D94">
        <v>5</v>
      </c>
      <c r="E94">
        <v>6</v>
      </c>
    </row>
    <row r="95" spans="1:7" x14ac:dyDescent="0.3">
      <c r="A95" t="s">
        <v>924</v>
      </c>
      <c r="B95">
        <v>1</v>
      </c>
      <c r="C95">
        <v>2</v>
      </c>
      <c r="D95">
        <v>3</v>
      </c>
      <c r="E95">
        <v>4</v>
      </c>
      <c r="F95">
        <v>5</v>
      </c>
      <c r="G95">
        <v>6</v>
      </c>
    </row>
    <row r="96" spans="1:7" x14ac:dyDescent="0.3">
      <c r="A96" t="s">
        <v>924</v>
      </c>
      <c r="B96">
        <v>3</v>
      </c>
      <c r="C96">
        <v>4</v>
      </c>
      <c r="D96">
        <v>5</v>
      </c>
    </row>
    <row r="97" spans="1:7" x14ac:dyDescent="0.3">
      <c r="A97" t="s">
        <v>928</v>
      </c>
      <c r="B97">
        <v>1</v>
      </c>
      <c r="C97">
        <v>2</v>
      </c>
      <c r="D97">
        <v>5</v>
      </c>
      <c r="E97">
        <v>6</v>
      </c>
    </row>
    <row r="98" spans="1:7" x14ac:dyDescent="0.3">
      <c r="A98" t="s">
        <v>924</v>
      </c>
      <c r="B98">
        <v>3</v>
      </c>
      <c r="C98">
        <v>6</v>
      </c>
    </row>
    <row r="99" spans="1:7" x14ac:dyDescent="0.3">
      <c r="A99" t="s">
        <v>925</v>
      </c>
      <c r="B99">
        <v>1</v>
      </c>
      <c r="C99">
        <v>2</v>
      </c>
      <c r="D99">
        <v>3</v>
      </c>
      <c r="E99">
        <v>4</v>
      </c>
      <c r="F99">
        <v>5</v>
      </c>
      <c r="G99">
        <v>6</v>
      </c>
    </row>
    <row r="100" spans="1:7" x14ac:dyDescent="0.3">
      <c r="A100" t="s">
        <v>924</v>
      </c>
      <c r="B100">
        <v>2</v>
      </c>
      <c r="C100">
        <v>3</v>
      </c>
      <c r="D100">
        <v>4</v>
      </c>
      <c r="E100">
        <v>5</v>
      </c>
      <c r="F100">
        <v>6</v>
      </c>
    </row>
    <row r="101" spans="1:7" x14ac:dyDescent="0.3">
      <c r="A101" t="s">
        <v>926</v>
      </c>
      <c r="B101">
        <v>3</v>
      </c>
      <c r="C101">
        <v>5</v>
      </c>
    </row>
    <row r="102" spans="1:7" x14ac:dyDescent="0.3">
      <c r="A102" t="s">
        <v>924</v>
      </c>
      <c r="B102">
        <v>4</v>
      </c>
      <c r="C102">
        <v>5</v>
      </c>
    </row>
    <row r="103" spans="1:7" x14ac:dyDescent="0.3">
      <c r="A103" t="s">
        <v>925</v>
      </c>
      <c r="B103">
        <v>1</v>
      </c>
      <c r="C103">
        <v>2</v>
      </c>
      <c r="D103">
        <v>4</v>
      </c>
      <c r="E103">
        <v>5</v>
      </c>
    </row>
    <row r="104" spans="1:7" x14ac:dyDescent="0.3">
      <c r="A104" t="s">
        <v>925</v>
      </c>
      <c r="B104">
        <v>1</v>
      </c>
      <c r="C104">
        <v>2</v>
      </c>
      <c r="D104">
        <v>3</v>
      </c>
      <c r="E104">
        <v>4</v>
      </c>
      <c r="F104">
        <v>5</v>
      </c>
      <c r="G104">
        <v>6</v>
      </c>
    </row>
    <row r="105" spans="1:7" x14ac:dyDescent="0.3">
      <c r="A105" t="s">
        <v>928</v>
      </c>
      <c r="B105">
        <v>2</v>
      </c>
    </row>
    <row r="106" spans="1:7" x14ac:dyDescent="0.3">
      <c r="A106" t="s">
        <v>924</v>
      </c>
      <c r="B106">
        <v>5</v>
      </c>
    </row>
    <row r="107" spans="1:7" x14ac:dyDescent="0.3">
      <c r="A107" t="s">
        <v>926</v>
      </c>
      <c r="B107">
        <v>1</v>
      </c>
      <c r="C107">
        <v>2</v>
      </c>
      <c r="D107">
        <v>3</v>
      </c>
      <c r="E107">
        <v>4</v>
      </c>
      <c r="F107">
        <v>5</v>
      </c>
      <c r="G107">
        <v>6</v>
      </c>
    </row>
    <row r="108" spans="1:7" x14ac:dyDescent="0.3">
      <c r="A108" t="s">
        <v>924</v>
      </c>
      <c r="B108">
        <v>2</v>
      </c>
      <c r="C108">
        <v>3</v>
      </c>
      <c r="D108">
        <v>4</v>
      </c>
      <c r="E108">
        <v>6</v>
      </c>
    </row>
    <row r="109" spans="1:7" x14ac:dyDescent="0.3">
      <c r="A109" t="s">
        <v>924</v>
      </c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</row>
    <row r="110" spans="1:7" x14ac:dyDescent="0.3">
      <c r="A110" t="s">
        <v>928</v>
      </c>
      <c r="B110">
        <v>1</v>
      </c>
      <c r="C110">
        <v>2</v>
      </c>
      <c r="D110">
        <v>3</v>
      </c>
      <c r="E110">
        <v>4</v>
      </c>
      <c r="F110">
        <v>5</v>
      </c>
    </row>
    <row r="111" spans="1:7" x14ac:dyDescent="0.3">
      <c r="A111" t="s">
        <v>925</v>
      </c>
      <c r="B111">
        <v>2</v>
      </c>
      <c r="C111">
        <v>4</v>
      </c>
      <c r="D111">
        <v>6</v>
      </c>
    </row>
    <row r="112" spans="1:7" x14ac:dyDescent="0.3">
      <c r="A112" t="s">
        <v>926</v>
      </c>
      <c r="B112">
        <v>2</v>
      </c>
      <c r="C112">
        <v>4</v>
      </c>
      <c r="D112">
        <v>5</v>
      </c>
    </row>
    <row r="113" spans="1:7" x14ac:dyDescent="0.3">
      <c r="A113" t="s">
        <v>925</v>
      </c>
      <c r="B113">
        <v>2</v>
      </c>
      <c r="C113">
        <v>3</v>
      </c>
      <c r="D113">
        <v>4</v>
      </c>
      <c r="E113">
        <v>5</v>
      </c>
      <c r="F113">
        <v>6</v>
      </c>
    </row>
    <row r="114" spans="1:7" x14ac:dyDescent="0.3">
      <c r="A114" t="s">
        <v>925</v>
      </c>
      <c r="B114">
        <v>4</v>
      </c>
    </row>
    <row r="115" spans="1:7" x14ac:dyDescent="0.3">
      <c r="A115" t="s">
        <v>924</v>
      </c>
      <c r="B115">
        <v>1</v>
      </c>
      <c r="C115">
        <v>5</v>
      </c>
    </row>
    <row r="116" spans="1:7" x14ac:dyDescent="0.3">
      <c r="A116" t="s">
        <v>925</v>
      </c>
      <c r="B116">
        <v>3</v>
      </c>
      <c r="C116">
        <v>4</v>
      </c>
      <c r="D116">
        <v>6</v>
      </c>
    </row>
    <row r="117" spans="1:7" x14ac:dyDescent="0.3">
      <c r="A117" t="s">
        <v>925</v>
      </c>
      <c r="B117">
        <v>4</v>
      </c>
    </row>
    <row r="118" spans="1:7" x14ac:dyDescent="0.3">
      <c r="A118" t="s">
        <v>925</v>
      </c>
      <c r="B118">
        <v>1</v>
      </c>
      <c r="C118">
        <v>2</v>
      </c>
      <c r="D118">
        <v>3</v>
      </c>
      <c r="E118">
        <v>4</v>
      </c>
      <c r="F118">
        <v>5</v>
      </c>
      <c r="G118">
        <v>6</v>
      </c>
    </row>
    <row r="119" spans="1:7" x14ac:dyDescent="0.3">
      <c r="A119" t="s">
        <v>924</v>
      </c>
      <c r="B119">
        <v>2</v>
      </c>
      <c r="C119">
        <v>3</v>
      </c>
    </row>
    <row r="120" spans="1:7" x14ac:dyDescent="0.3">
      <c r="A120" t="s">
        <v>926</v>
      </c>
      <c r="B120">
        <v>1</v>
      </c>
      <c r="C120">
        <v>2</v>
      </c>
      <c r="D120">
        <v>4</v>
      </c>
      <c r="E120">
        <v>5</v>
      </c>
    </row>
    <row r="121" spans="1:7" x14ac:dyDescent="0.3">
      <c r="A121" t="s">
        <v>928</v>
      </c>
      <c r="B121">
        <v>2</v>
      </c>
      <c r="C121">
        <v>4</v>
      </c>
      <c r="D121">
        <v>5</v>
      </c>
    </row>
    <row r="122" spans="1:7" x14ac:dyDescent="0.3">
      <c r="A122" t="s">
        <v>925</v>
      </c>
      <c r="B122">
        <v>2</v>
      </c>
      <c r="C122">
        <v>4</v>
      </c>
      <c r="D122">
        <v>6</v>
      </c>
    </row>
    <row r="123" spans="1:7" x14ac:dyDescent="0.3">
      <c r="A123" t="s">
        <v>928</v>
      </c>
      <c r="B123">
        <v>1</v>
      </c>
      <c r="C123">
        <v>2</v>
      </c>
      <c r="D123">
        <v>3</v>
      </c>
      <c r="E123">
        <v>4</v>
      </c>
      <c r="F123">
        <v>5</v>
      </c>
      <c r="G123">
        <v>6</v>
      </c>
    </row>
    <row r="124" spans="1:7" x14ac:dyDescent="0.3">
      <c r="A124" t="s">
        <v>925</v>
      </c>
      <c r="B124">
        <v>2</v>
      </c>
      <c r="C124">
        <v>4</v>
      </c>
      <c r="D124">
        <v>5</v>
      </c>
      <c r="E124">
        <v>6</v>
      </c>
    </row>
    <row r="125" spans="1:7" x14ac:dyDescent="0.3">
      <c r="A125" t="s">
        <v>925</v>
      </c>
      <c r="B125">
        <v>1</v>
      </c>
      <c r="C125">
        <v>2</v>
      </c>
      <c r="D125">
        <v>4</v>
      </c>
      <c r="E125">
        <v>5</v>
      </c>
      <c r="F125">
        <v>6</v>
      </c>
    </row>
    <row r="126" spans="1:7" x14ac:dyDescent="0.3">
      <c r="A126" t="s">
        <v>926</v>
      </c>
      <c r="B126">
        <v>1</v>
      </c>
      <c r="C126">
        <v>2</v>
      </c>
      <c r="D126">
        <v>3</v>
      </c>
      <c r="E126">
        <v>4</v>
      </c>
      <c r="F126">
        <v>5</v>
      </c>
      <c r="G126">
        <v>6</v>
      </c>
    </row>
    <row r="127" spans="1:7" x14ac:dyDescent="0.3">
      <c r="A127" t="s">
        <v>924</v>
      </c>
      <c r="B127">
        <v>3</v>
      </c>
      <c r="C127">
        <v>4</v>
      </c>
    </row>
    <row r="128" spans="1:7" x14ac:dyDescent="0.3">
      <c r="A128" t="s">
        <v>924</v>
      </c>
      <c r="B128">
        <v>2</v>
      </c>
      <c r="C128">
        <v>4</v>
      </c>
      <c r="D128">
        <v>5</v>
      </c>
    </row>
    <row r="129" spans="1:7" x14ac:dyDescent="0.3">
      <c r="A129" t="s">
        <v>924</v>
      </c>
      <c r="B129">
        <v>1</v>
      </c>
      <c r="C129">
        <v>2</v>
      </c>
      <c r="D129">
        <v>3</v>
      </c>
      <c r="E129">
        <v>4</v>
      </c>
      <c r="F129">
        <v>5</v>
      </c>
      <c r="G129">
        <v>6</v>
      </c>
    </row>
    <row r="130" spans="1:7" x14ac:dyDescent="0.3">
      <c r="A130" t="s">
        <v>925</v>
      </c>
      <c r="B130">
        <v>3</v>
      </c>
      <c r="C130">
        <v>4</v>
      </c>
      <c r="D130">
        <v>5</v>
      </c>
    </row>
    <row r="131" spans="1:7" x14ac:dyDescent="0.3">
      <c r="A131" t="s">
        <v>924</v>
      </c>
      <c r="B131">
        <v>2</v>
      </c>
      <c r="C131">
        <v>3</v>
      </c>
      <c r="D131">
        <v>4</v>
      </c>
    </row>
    <row r="132" spans="1:7" x14ac:dyDescent="0.3">
      <c r="A132" t="s">
        <v>924</v>
      </c>
      <c r="B132">
        <v>4</v>
      </c>
      <c r="C132">
        <v>5</v>
      </c>
      <c r="D132">
        <v>6</v>
      </c>
    </row>
    <row r="133" spans="1:7" x14ac:dyDescent="0.3">
      <c r="A133" t="s">
        <v>924</v>
      </c>
      <c r="B133">
        <v>1</v>
      </c>
      <c r="C133">
        <v>2</v>
      </c>
      <c r="D133">
        <v>3</v>
      </c>
      <c r="E133">
        <v>4</v>
      </c>
      <c r="F133">
        <v>5</v>
      </c>
      <c r="G133">
        <v>6</v>
      </c>
    </row>
    <row r="134" spans="1:7" x14ac:dyDescent="0.3">
      <c r="A134" t="s">
        <v>925</v>
      </c>
      <c r="B134">
        <v>2</v>
      </c>
      <c r="C134">
        <v>4</v>
      </c>
    </row>
    <row r="135" spans="1:7" x14ac:dyDescent="0.3">
      <c r="A135" t="s">
        <v>925</v>
      </c>
      <c r="B135">
        <v>1</v>
      </c>
      <c r="C135">
        <v>3</v>
      </c>
      <c r="D135">
        <v>4</v>
      </c>
      <c r="E135">
        <v>5</v>
      </c>
    </row>
    <row r="136" spans="1:7" x14ac:dyDescent="0.3">
      <c r="A136" t="s">
        <v>925</v>
      </c>
      <c r="B136">
        <v>1</v>
      </c>
      <c r="C136">
        <v>2</v>
      </c>
      <c r="D136">
        <v>3</v>
      </c>
      <c r="E136">
        <v>4</v>
      </c>
    </row>
    <row r="137" spans="1:7" x14ac:dyDescent="0.3">
      <c r="A137" t="s">
        <v>924</v>
      </c>
      <c r="B137">
        <v>1</v>
      </c>
      <c r="C137">
        <v>2</v>
      </c>
      <c r="D137">
        <v>3</v>
      </c>
      <c r="E137">
        <v>4</v>
      </c>
      <c r="F137">
        <v>5</v>
      </c>
      <c r="G137">
        <v>6</v>
      </c>
    </row>
    <row r="138" spans="1:7" x14ac:dyDescent="0.3">
      <c r="A138" t="s">
        <v>924</v>
      </c>
      <c r="B138">
        <v>1</v>
      </c>
      <c r="C138">
        <v>2</v>
      </c>
      <c r="D138">
        <v>4</v>
      </c>
      <c r="E138">
        <v>5</v>
      </c>
      <c r="F138">
        <v>6</v>
      </c>
    </row>
    <row r="139" spans="1:7" x14ac:dyDescent="0.3">
      <c r="A139" t="s">
        <v>926</v>
      </c>
      <c r="B139">
        <v>5</v>
      </c>
      <c r="C139">
        <v>6</v>
      </c>
    </row>
    <row r="140" spans="1:7" x14ac:dyDescent="0.3">
      <c r="A140" t="s">
        <v>928</v>
      </c>
      <c r="B140">
        <v>2</v>
      </c>
      <c r="C140">
        <v>4</v>
      </c>
      <c r="D140">
        <v>5</v>
      </c>
    </row>
    <row r="141" spans="1:7" x14ac:dyDescent="0.3">
      <c r="A141" t="s">
        <v>926</v>
      </c>
      <c r="B141">
        <v>2</v>
      </c>
      <c r="C141">
        <v>5</v>
      </c>
    </row>
    <row r="142" spans="1:7" x14ac:dyDescent="0.3">
      <c r="A142" t="s">
        <v>925</v>
      </c>
      <c r="B142">
        <v>1</v>
      </c>
      <c r="C142">
        <v>2</v>
      </c>
      <c r="D142">
        <v>3</v>
      </c>
      <c r="E142">
        <v>4</v>
      </c>
      <c r="F142">
        <v>5</v>
      </c>
      <c r="G142">
        <v>6</v>
      </c>
    </row>
    <row r="143" spans="1:7" x14ac:dyDescent="0.3">
      <c r="A143" t="s">
        <v>926</v>
      </c>
      <c r="B143">
        <v>2</v>
      </c>
      <c r="C143">
        <v>4</v>
      </c>
      <c r="D143">
        <v>5</v>
      </c>
      <c r="E143">
        <v>6</v>
      </c>
    </row>
    <row r="144" spans="1:7" x14ac:dyDescent="0.3">
      <c r="A144" t="s">
        <v>925</v>
      </c>
      <c r="B144">
        <v>1</v>
      </c>
      <c r="C144">
        <v>2</v>
      </c>
      <c r="D144">
        <v>4</v>
      </c>
      <c r="E144">
        <v>5</v>
      </c>
      <c r="F144">
        <v>6</v>
      </c>
    </row>
    <row r="145" spans="1:7" x14ac:dyDescent="0.3">
      <c r="A145" t="s">
        <v>924</v>
      </c>
      <c r="B145">
        <v>1</v>
      </c>
      <c r="C145">
        <v>2</v>
      </c>
      <c r="D145">
        <v>3</v>
      </c>
      <c r="E145">
        <v>5</v>
      </c>
      <c r="F145">
        <v>6</v>
      </c>
    </row>
    <row r="146" spans="1:7" x14ac:dyDescent="0.3">
      <c r="A146" t="s">
        <v>924</v>
      </c>
      <c r="B146">
        <v>2</v>
      </c>
      <c r="C146">
        <v>3</v>
      </c>
      <c r="D146">
        <v>4</v>
      </c>
      <c r="E146">
        <v>5</v>
      </c>
    </row>
    <row r="147" spans="1:7" x14ac:dyDescent="0.3">
      <c r="A147" t="s">
        <v>928</v>
      </c>
      <c r="B147">
        <v>5</v>
      </c>
    </row>
    <row r="148" spans="1:7" x14ac:dyDescent="0.3">
      <c r="A148" t="s">
        <v>925</v>
      </c>
      <c r="B148">
        <v>1</v>
      </c>
      <c r="C148">
        <v>2</v>
      </c>
      <c r="D148">
        <v>3</v>
      </c>
      <c r="E148">
        <v>4</v>
      </c>
      <c r="F148">
        <v>5</v>
      </c>
      <c r="G148">
        <v>6</v>
      </c>
    </row>
    <row r="149" spans="1:7" x14ac:dyDescent="0.3">
      <c r="A149" t="s">
        <v>924</v>
      </c>
      <c r="B149">
        <v>1</v>
      </c>
      <c r="C149">
        <v>2</v>
      </c>
      <c r="D149">
        <v>4</v>
      </c>
      <c r="E149">
        <v>5</v>
      </c>
      <c r="F149">
        <v>6</v>
      </c>
    </row>
    <row r="150" spans="1:7" x14ac:dyDescent="0.3">
      <c r="A150" t="s">
        <v>926</v>
      </c>
      <c r="B150">
        <v>5</v>
      </c>
    </row>
    <row r="151" spans="1:7" x14ac:dyDescent="0.3">
      <c r="A151" t="s">
        <v>926</v>
      </c>
      <c r="B151">
        <v>2</v>
      </c>
      <c r="C151">
        <v>4</v>
      </c>
      <c r="D151">
        <v>6</v>
      </c>
    </row>
    <row r="152" spans="1:7" x14ac:dyDescent="0.3">
      <c r="A152" t="s">
        <v>925</v>
      </c>
      <c r="B152">
        <v>1</v>
      </c>
      <c r="C152">
        <v>2</v>
      </c>
      <c r="D152">
        <v>3</v>
      </c>
      <c r="E152">
        <v>4</v>
      </c>
      <c r="F152">
        <v>5</v>
      </c>
      <c r="G152">
        <v>6</v>
      </c>
    </row>
    <row r="153" spans="1:7" x14ac:dyDescent="0.3">
      <c r="A153" t="s">
        <v>925</v>
      </c>
      <c r="B153">
        <v>4</v>
      </c>
      <c r="C153">
        <v>5</v>
      </c>
    </row>
    <row r="154" spans="1:7" x14ac:dyDescent="0.3">
      <c r="A154" t="s">
        <v>924</v>
      </c>
      <c r="B154">
        <v>3</v>
      </c>
    </row>
    <row r="155" spans="1:7" x14ac:dyDescent="0.3">
      <c r="A155" t="s">
        <v>925</v>
      </c>
      <c r="B155">
        <v>4</v>
      </c>
      <c r="C155">
        <v>5</v>
      </c>
    </row>
    <row r="156" spans="1:7" x14ac:dyDescent="0.3">
      <c r="A156" t="s">
        <v>924</v>
      </c>
      <c r="B156">
        <v>4</v>
      </c>
    </row>
    <row r="157" spans="1:7" x14ac:dyDescent="0.3">
      <c r="A157" t="s">
        <v>924</v>
      </c>
      <c r="B157">
        <v>1</v>
      </c>
      <c r="C157">
        <v>2</v>
      </c>
      <c r="D157">
        <v>3</v>
      </c>
      <c r="E157">
        <v>4</v>
      </c>
      <c r="F157">
        <v>5</v>
      </c>
      <c r="G157">
        <v>6</v>
      </c>
    </row>
    <row r="158" spans="1:7" x14ac:dyDescent="0.3">
      <c r="A158" t="s">
        <v>924</v>
      </c>
      <c r="B158">
        <v>5</v>
      </c>
    </row>
    <row r="159" spans="1:7" x14ac:dyDescent="0.3">
      <c r="A159" t="s">
        <v>924</v>
      </c>
      <c r="B159">
        <v>1</v>
      </c>
      <c r="C159">
        <v>2</v>
      </c>
      <c r="D159">
        <v>4</v>
      </c>
    </row>
    <row r="160" spans="1:7" x14ac:dyDescent="0.3">
      <c r="A160" t="s">
        <v>925</v>
      </c>
      <c r="B160">
        <v>1</v>
      </c>
      <c r="C160">
        <v>2</v>
      </c>
      <c r="D160">
        <v>4</v>
      </c>
      <c r="E160">
        <v>6</v>
      </c>
    </row>
    <row r="161" spans="1:7" x14ac:dyDescent="0.3">
      <c r="A161" t="s">
        <v>924</v>
      </c>
      <c r="B161">
        <v>4</v>
      </c>
    </row>
    <row r="162" spans="1:7" x14ac:dyDescent="0.3">
      <c r="A162" t="s">
        <v>926</v>
      </c>
      <c r="B162">
        <v>1</v>
      </c>
      <c r="C162">
        <v>2</v>
      </c>
      <c r="D162">
        <v>3</v>
      </c>
      <c r="E162">
        <v>4</v>
      </c>
      <c r="F162">
        <v>5</v>
      </c>
      <c r="G162">
        <v>6</v>
      </c>
    </row>
    <row r="163" spans="1:7" x14ac:dyDescent="0.3">
      <c r="A163" t="s">
        <v>928</v>
      </c>
      <c r="B163">
        <v>1</v>
      </c>
      <c r="C163">
        <v>4</v>
      </c>
    </row>
    <row r="164" spans="1:7" x14ac:dyDescent="0.3">
      <c r="A164" t="s">
        <v>925</v>
      </c>
      <c r="B164">
        <v>4</v>
      </c>
    </row>
    <row r="165" spans="1:7" x14ac:dyDescent="0.3">
      <c r="A165" t="s">
        <v>925</v>
      </c>
      <c r="B165">
        <v>4</v>
      </c>
      <c r="C165">
        <v>5</v>
      </c>
      <c r="D165">
        <v>6</v>
      </c>
    </row>
    <row r="166" spans="1:7" x14ac:dyDescent="0.3">
      <c r="A166" t="s">
        <v>926</v>
      </c>
      <c r="B166">
        <v>2</v>
      </c>
      <c r="C166">
        <v>5</v>
      </c>
      <c r="D166">
        <v>6</v>
      </c>
    </row>
    <row r="167" spans="1:7" x14ac:dyDescent="0.3">
      <c r="A167" t="s">
        <v>925</v>
      </c>
      <c r="B167">
        <v>2</v>
      </c>
      <c r="C167">
        <v>4</v>
      </c>
      <c r="D167">
        <v>5</v>
      </c>
      <c r="E167">
        <v>6</v>
      </c>
    </row>
    <row r="168" spans="1:7" x14ac:dyDescent="0.3">
      <c r="A168" t="s">
        <v>924</v>
      </c>
      <c r="B168">
        <v>2</v>
      </c>
      <c r="C168">
        <v>5</v>
      </c>
      <c r="D168">
        <v>6</v>
      </c>
    </row>
    <row r="169" spans="1:7" x14ac:dyDescent="0.3">
      <c r="A169" t="s">
        <v>924</v>
      </c>
      <c r="B169">
        <v>3</v>
      </c>
      <c r="C169">
        <v>5</v>
      </c>
    </row>
    <row r="170" spans="1:7" x14ac:dyDescent="0.3">
      <c r="A170" t="s">
        <v>928</v>
      </c>
      <c r="B170">
        <v>2</v>
      </c>
      <c r="C170">
        <v>6</v>
      </c>
    </row>
    <row r="171" spans="1:7" x14ac:dyDescent="0.3">
      <c r="A171" t="s">
        <v>925</v>
      </c>
      <c r="B171">
        <v>4</v>
      </c>
    </row>
    <row r="172" spans="1:7" x14ac:dyDescent="0.3">
      <c r="A172" t="s">
        <v>925</v>
      </c>
      <c r="B172">
        <v>1</v>
      </c>
      <c r="C172">
        <v>2</v>
      </c>
      <c r="D172">
        <v>4</v>
      </c>
      <c r="E172">
        <v>5</v>
      </c>
      <c r="F172">
        <v>6</v>
      </c>
    </row>
    <row r="173" spans="1:7" x14ac:dyDescent="0.3">
      <c r="A173" t="s">
        <v>924</v>
      </c>
      <c r="B173">
        <v>1</v>
      </c>
      <c r="C173">
        <v>2</v>
      </c>
      <c r="D173">
        <v>3</v>
      </c>
      <c r="E173">
        <v>4</v>
      </c>
      <c r="F173">
        <v>5</v>
      </c>
      <c r="G173">
        <v>6</v>
      </c>
    </row>
    <row r="174" spans="1:7" x14ac:dyDescent="0.3">
      <c r="A174" t="s">
        <v>924</v>
      </c>
      <c r="B174">
        <v>3</v>
      </c>
      <c r="C174">
        <v>4</v>
      </c>
      <c r="D174">
        <v>5</v>
      </c>
      <c r="E174">
        <v>6</v>
      </c>
    </row>
    <row r="175" spans="1:7" x14ac:dyDescent="0.3">
      <c r="A175" t="s">
        <v>924</v>
      </c>
      <c r="B175">
        <v>1</v>
      </c>
      <c r="C175">
        <v>4</v>
      </c>
      <c r="D175">
        <v>6</v>
      </c>
    </row>
    <row r="176" spans="1:7" x14ac:dyDescent="0.3">
      <c r="A176" t="s">
        <v>926</v>
      </c>
      <c r="B176">
        <v>1</v>
      </c>
      <c r="C176">
        <v>2</v>
      </c>
      <c r="D176">
        <v>3</v>
      </c>
      <c r="E176">
        <v>4</v>
      </c>
      <c r="F176">
        <v>5</v>
      </c>
      <c r="G176">
        <v>6</v>
      </c>
    </row>
    <row r="177" spans="1:7" x14ac:dyDescent="0.3">
      <c r="A177" t="s">
        <v>925</v>
      </c>
      <c r="B177">
        <v>1</v>
      </c>
      <c r="C177">
        <v>2</v>
      </c>
      <c r="D177">
        <v>3</v>
      </c>
      <c r="E177">
        <v>4</v>
      </c>
      <c r="F177">
        <v>5</v>
      </c>
      <c r="G177">
        <v>6</v>
      </c>
    </row>
    <row r="178" spans="1:7" x14ac:dyDescent="0.3">
      <c r="A178" t="s">
        <v>924</v>
      </c>
      <c r="B178">
        <v>1</v>
      </c>
      <c r="C178">
        <v>2</v>
      </c>
      <c r="D178">
        <v>3</v>
      </c>
      <c r="E178">
        <v>4</v>
      </c>
      <c r="F178">
        <v>5</v>
      </c>
      <c r="G178">
        <v>6</v>
      </c>
    </row>
    <row r="179" spans="1:7" x14ac:dyDescent="0.3">
      <c r="A179" t="s">
        <v>925</v>
      </c>
      <c r="B179">
        <v>5</v>
      </c>
    </row>
    <row r="180" spans="1:7" x14ac:dyDescent="0.3">
      <c r="A180" t="s">
        <v>928</v>
      </c>
      <c r="B180">
        <v>4</v>
      </c>
      <c r="C180">
        <v>5</v>
      </c>
      <c r="D180">
        <v>6</v>
      </c>
    </row>
    <row r="181" spans="1:7" x14ac:dyDescent="0.3">
      <c r="A181" t="s">
        <v>925</v>
      </c>
      <c r="B181">
        <v>1</v>
      </c>
      <c r="C181">
        <v>2</v>
      </c>
      <c r="D181">
        <v>3</v>
      </c>
      <c r="E181">
        <v>5</v>
      </c>
      <c r="F181">
        <v>6</v>
      </c>
    </row>
    <row r="182" spans="1:7" x14ac:dyDescent="0.3">
      <c r="A182" t="s">
        <v>926</v>
      </c>
      <c r="B182">
        <v>2</v>
      </c>
      <c r="C182">
        <v>4</v>
      </c>
      <c r="D182">
        <v>5</v>
      </c>
      <c r="E182">
        <v>6</v>
      </c>
    </row>
    <row r="183" spans="1:7" x14ac:dyDescent="0.3">
      <c r="A183" t="s">
        <v>925</v>
      </c>
      <c r="B183">
        <v>4</v>
      </c>
      <c r="C183">
        <v>5</v>
      </c>
    </row>
    <row r="184" spans="1:7" x14ac:dyDescent="0.3">
      <c r="A184" t="s">
        <v>924</v>
      </c>
      <c r="B184">
        <v>1</v>
      </c>
      <c r="C184">
        <v>2</v>
      </c>
      <c r="D184">
        <v>3</v>
      </c>
      <c r="E184">
        <v>4</v>
      </c>
      <c r="F184">
        <v>5</v>
      </c>
      <c r="G184">
        <v>6</v>
      </c>
    </row>
    <row r="185" spans="1:7" x14ac:dyDescent="0.3">
      <c r="A185" t="s">
        <v>924</v>
      </c>
      <c r="B185">
        <v>1</v>
      </c>
      <c r="C185">
        <v>2</v>
      </c>
      <c r="D185">
        <v>3</v>
      </c>
      <c r="E185">
        <v>4</v>
      </c>
      <c r="F185">
        <v>5</v>
      </c>
      <c r="G185">
        <v>6</v>
      </c>
    </row>
    <row r="186" spans="1:7" x14ac:dyDescent="0.3">
      <c r="A186" t="s">
        <v>924</v>
      </c>
      <c r="B186">
        <v>2</v>
      </c>
      <c r="C186">
        <v>3</v>
      </c>
      <c r="D186">
        <v>4</v>
      </c>
      <c r="E186">
        <v>6</v>
      </c>
    </row>
    <row r="187" spans="1:7" x14ac:dyDescent="0.3">
      <c r="A187" t="s">
        <v>925</v>
      </c>
      <c r="B187">
        <v>2</v>
      </c>
      <c r="C187">
        <v>3</v>
      </c>
      <c r="D187">
        <v>4</v>
      </c>
      <c r="E187">
        <v>6</v>
      </c>
    </row>
    <row r="188" spans="1:7" x14ac:dyDescent="0.3">
      <c r="A188" t="s">
        <v>928</v>
      </c>
      <c r="B188">
        <v>2</v>
      </c>
      <c r="C188">
        <v>5</v>
      </c>
      <c r="D188">
        <v>6</v>
      </c>
    </row>
    <row r="189" spans="1:7" x14ac:dyDescent="0.3">
      <c r="A189" t="s">
        <v>925</v>
      </c>
      <c r="B189">
        <v>4</v>
      </c>
    </row>
    <row r="190" spans="1:7" x14ac:dyDescent="0.3">
      <c r="A190" t="s">
        <v>928</v>
      </c>
      <c r="B190">
        <v>1</v>
      </c>
      <c r="C190">
        <v>2</v>
      </c>
      <c r="D190">
        <v>3</v>
      </c>
      <c r="E190">
        <v>4</v>
      </c>
      <c r="F190">
        <v>6</v>
      </c>
    </row>
    <row r="191" spans="1:7" x14ac:dyDescent="0.3">
      <c r="A191" t="s">
        <v>925</v>
      </c>
      <c r="B191">
        <v>4</v>
      </c>
      <c r="C191">
        <v>6</v>
      </c>
    </row>
    <row r="192" spans="1:7" x14ac:dyDescent="0.3">
      <c r="A192" t="s">
        <v>925</v>
      </c>
      <c r="B192">
        <v>1</v>
      </c>
      <c r="C192">
        <v>2</v>
      </c>
      <c r="D192">
        <v>3</v>
      </c>
      <c r="E192">
        <v>4</v>
      </c>
      <c r="F192">
        <v>5</v>
      </c>
      <c r="G192">
        <v>6</v>
      </c>
    </row>
    <row r="193" spans="1:7" x14ac:dyDescent="0.3">
      <c r="A193" t="s">
        <v>928</v>
      </c>
      <c r="B193">
        <v>3</v>
      </c>
      <c r="C193">
        <v>4</v>
      </c>
      <c r="D193">
        <v>5</v>
      </c>
      <c r="E193">
        <v>6</v>
      </c>
    </row>
    <row r="194" spans="1:7" x14ac:dyDescent="0.3">
      <c r="A194" t="s">
        <v>925</v>
      </c>
      <c r="B194">
        <v>3</v>
      </c>
      <c r="C194">
        <v>5</v>
      </c>
      <c r="D194">
        <v>6</v>
      </c>
    </row>
    <row r="195" spans="1:7" x14ac:dyDescent="0.3">
      <c r="A195" t="s">
        <v>925</v>
      </c>
      <c r="B195">
        <v>2</v>
      </c>
      <c r="C195">
        <v>3</v>
      </c>
      <c r="D195">
        <v>4</v>
      </c>
      <c r="E195">
        <v>5</v>
      </c>
      <c r="F195">
        <v>6</v>
      </c>
    </row>
    <row r="196" spans="1:7" x14ac:dyDescent="0.3">
      <c r="A196" t="s">
        <v>926</v>
      </c>
      <c r="B196">
        <v>1</v>
      </c>
      <c r="C196">
        <v>2</v>
      </c>
      <c r="D196">
        <v>3</v>
      </c>
      <c r="E196">
        <v>4</v>
      </c>
      <c r="F196">
        <v>5</v>
      </c>
      <c r="G196">
        <v>6</v>
      </c>
    </row>
    <row r="197" spans="1:7" x14ac:dyDescent="0.3">
      <c r="A197" t="s">
        <v>928</v>
      </c>
      <c r="B197">
        <v>2</v>
      </c>
      <c r="C197">
        <v>4</v>
      </c>
      <c r="D197">
        <v>5</v>
      </c>
      <c r="E197">
        <v>6</v>
      </c>
    </row>
    <row r="198" spans="1:7" x14ac:dyDescent="0.3">
      <c r="A198" t="s">
        <v>926</v>
      </c>
      <c r="B198">
        <v>2</v>
      </c>
      <c r="C198">
        <v>3</v>
      </c>
      <c r="D198">
        <v>4</v>
      </c>
    </row>
    <row r="199" spans="1:7" x14ac:dyDescent="0.3">
      <c r="A199" t="s">
        <v>925</v>
      </c>
      <c r="B199">
        <v>4</v>
      </c>
    </row>
    <row r="200" spans="1:7" x14ac:dyDescent="0.3">
      <c r="A200" t="s">
        <v>927</v>
      </c>
      <c r="B200">
        <v>3</v>
      </c>
      <c r="C200">
        <v>4</v>
      </c>
    </row>
    <row r="201" spans="1:7" x14ac:dyDescent="0.3">
      <c r="A201" t="s">
        <v>927</v>
      </c>
      <c r="B201">
        <v>1</v>
      </c>
      <c r="C201">
        <v>2</v>
      </c>
      <c r="D201">
        <v>4</v>
      </c>
    </row>
    <row r="202" spans="1:7" x14ac:dyDescent="0.3">
      <c r="A202" t="s">
        <v>925</v>
      </c>
      <c r="B202">
        <v>5</v>
      </c>
    </row>
    <row r="203" spans="1:7" x14ac:dyDescent="0.3">
      <c r="A203" t="s">
        <v>928</v>
      </c>
      <c r="B203">
        <v>2</v>
      </c>
      <c r="C203">
        <v>4</v>
      </c>
      <c r="D203">
        <v>6</v>
      </c>
    </row>
    <row r="204" spans="1:7" x14ac:dyDescent="0.3">
      <c r="A204" t="s">
        <v>928</v>
      </c>
      <c r="B204">
        <v>1</v>
      </c>
      <c r="C204">
        <v>4</v>
      </c>
      <c r="D204">
        <v>5</v>
      </c>
    </row>
    <row r="205" spans="1:7" x14ac:dyDescent="0.3">
      <c r="A205" t="s">
        <v>928</v>
      </c>
      <c r="B205">
        <v>3</v>
      </c>
      <c r="C205">
        <v>4</v>
      </c>
      <c r="D205">
        <v>5</v>
      </c>
    </row>
    <row r="206" spans="1:7" x14ac:dyDescent="0.3">
      <c r="A206" t="s">
        <v>928</v>
      </c>
      <c r="B206">
        <v>2</v>
      </c>
      <c r="C206">
        <v>3</v>
      </c>
      <c r="D206">
        <v>4</v>
      </c>
    </row>
    <row r="207" spans="1:7" x14ac:dyDescent="0.3">
      <c r="A207" t="s">
        <v>924</v>
      </c>
      <c r="B207">
        <v>5</v>
      </c>
    </row>
    <row r="208" spans="1:7" x14ac:dyDescent="0.3">
      <c r="A208" t="s">
        <v>928</v>
      </c>
      <c r="B208">
        <v>4</v>
      </c>
      <c r="C208">
        <v>6</v>
      </c>
    </row>
    <row r="209" spans="1:7" x14ac:dyDescent="0.3">
      <c r="A209" t="s">
        <v>925</v>
      </c>
      <c r="B209">
        <v>1</v>
      </c>
      <c r="C209">
        <v>2</v>
      </c>
      <c r="D209">
        <v>3</v>
      </c>
      <c r="E209">
        <v>4</v>
      </c>
      <c r="F209">
        <v>5</v>
      </c>
      <c r="G209">
        <v>6</v>
      </c>
    </row>
    <row r="210" spans="1:7" x14ac:dyDescent="0.3">
      <c r="A210" t="s">
        <v>928</v>
      </c>
      <c r="B210">
        <v>3</v>
      </c>
    </row>
  </sheetData>
  <autoFilter ref="A1:H210"/>
  <pageMargins left="0.511811024" right="0.511811024" top="0.78740157499999996" bottom="0.78740157499999996" header="0.31496062000000002" footer="0.31496062000000002"/>
  <pageSetup paperSize="9" orientation="portrait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0"/>
  <sheetViews>
    <sheetView topLeftCell="H1" zoomScaleNormal="100" workbookViewId="0">
      <selection activeCell="M4" sqref="M4"/>
    </sheetView>
  </sheetViews>
  <sheetFormatPr defaultRowHeight="14.4" x14ac:dyDescent="0.3"/>
  <cols>
    <col min="1" max="2" width="80.88671875" customWidth="1"/>
    <col min="3" max="6" width="80.88671875" bestFit="1" customWidth="1"/>
    <col min="7" max="8" width="12.5546875" customWidth="1"/>
    <col min="9" max="9" width="2" customWidth="1"/>
    <col min="12" max="12" width="107.88671875" customWidth="1"/>
    <col min="13" max="13" width="16.5546875" customWidth="1"/>
    <col min="18" max="18" width="103.33203125" customWidth="1"/>
    <col min="19" max="19" width="12.6640625" customWidth="1"/>
    <col min="20" max="20" width="28.5546875" customWidth="1"/>
    <col min="21" max="21" width="80.88671875" style="39" customWidth="1"/>
  </cols>
  <sheetData>
    <row r="1" spans="1:21" x14ac:dyDescent="0.3">
      <c r="A1" t="s">
        <v>688</v>
      </c>
      <c r="B1" t="s">
        <v>689</v>
      </c>
      <c r="C1" t="s">
        <v>690</v>
      </c>
      <c r="D1" t="s">
        <v>691</v>
      </c>
      <c r="E1" t="s">
        <v>692</v>
      </c>
      <c r="F1" t="s">
        <v>687</v>
      </c>
      <c r="J1" t="s">
        <v>687</v>
      </c>
      <c r="T1" s="40" t="s">
        <v>1122</v>
      </c>
      <c r="U1" s="37" t="s">
        <v>541</v>
      </c>
    </row>
    <row r="2" spans="1:21" x14ac:dyDescent="0.3">
      <c r="A2" t="s">
        <v>698</v>
      </c>
      <c r="B2">
        <v>10</v>
      </c>
      <c r="J2">
        <v>9</v>
      </c>
      <c r="T2" s="7" t="s">
        <v>1117</v>
      </c>
      <c r="U2" s="38" t="s">
        <v>997</v>
      </c>
    </row>
    <row r="3" spans="1:21" x14ac:dyDescent="0.3">
      <c r="A3" t="s">
        <v>698</v>
      </c>
      <c r="B3" t="s">
        <v>699</v>
      </c>
      <c r="C3">
        <v>1</v>
      </c>
      <c r="J3">
        <v>1</v>
      </c>
      <c r="L3" s="3" t="s">
        <v>476</v>
      </c>
      <c r="M3" t="s">
        <v>694</v>
      </c>
      <c r="O3" t="s">
        <v>695</v>
      </c>
      <c r="P3" t="s">
        <v>696</v>
      </c>
      <c r="T3" s="7" t="s">
        <v>1118</v>
      </c>
      <c r="U3" s="38" t="s">
        <v>998</v>
      </c>
    </row>
    <row r="4" spans="1:21" x14ac:dyDescent="0.3">
      <c r="A4" t="s">
        <v>698</v>
      </c>
      <c r="B4" t="s">
        <v>700</v>
      </c>
      <c r="C4">
        <v>7</v>
      </c>
      <c r="J4">
        <v>2</v>
      </c>
      <c r="L4" s="5" t="s">
        <v>681</v>
      </c>
      <c r="M4" s="4">
        <v>10</v>
      </c>
      <c r="O4" s="5" t="s">
        <v>681</v>
      </c>
      <c r="P4" s="4">
        <v>10</v>
      </c>
      <c r="R4" s="3" t="s">
        <v>476</v>
      </c>
      <c r="S4" t="s">
        <v>697</v>
      </c>
      <c r="T4" s="7" t="s">
        <v>1119</v>
      </c>
      <c r="U4" s="38" t="s">
        <v>999</v>
      </c>
    </row>
    <row r="5" spans="1:21" x14ac:dyDescent="0.3">
      <c r="A5" t="s">
        <v>698</v>
      </c>
      <c r="B5" t="s">
        <v>700</v>
      </c>
      <c r="C5" t="s">
        <v>704</v>
      </c>
      <c r="D5">
        <v>8</v>
      </c>
      <c r="J5">
        <v>1</v>
      </c>
      <c r="L5" s="5" t="s">
        <v>683</v>
      </c>
      <c r="M5" s="4">
        <v>88</v>
      </c>
      <c r="O5" s="5" t="s">
        <v>683</v>
      </c>
      <c r="P5" s="4">
        <v>88</v>
      </c>
      <c r="R5" s="5" t="s">
        <v>681</v>
      </c>
      <c r="S5" s="4">
        <v>146</v>
      </c>
      <c r="T5" s="7" t="s">
        <v>1117</v>
      </c>
      <c r="U5" s="38" t="s">
        <v>682</v>
      </c>
    </row>
    <row r="6" spans="1:21" x14ac:dyDescent="0.3">
      <c r="A6" t="s">
        <v>698</v>
      </c>
      <c r="B6" t="s">
        <v>700</v>
      </c>
      <c r="C6" t="s">
        <v>704</v>
      </c>
      <c r="D6" t="s">
        <v>699</v>
      </c>
      <c r="E6">
        <v>3</v>
      </c>
      <c r="J6">
        <v>1</v>
      </c>
      <c r="L6" s="5" t="s">
        <v>682</v>
      </c>
      <c r="M6" s="4">
        <v>1</v>
      </c>
      <c r="O6" s="5" t="s">
        <v>682</v>
      </c>
      <c r="P6" s="4">
        <v>1</v>
      </c>
      <c r="R6" s="5" t="s">
        <v>683</v>
      </c>
      <c r="S6" s="4">
        <v>88</v>
      </c>
      <c r="T6" s="7" t="s">
        <v>1117</v>
      </c>
      <c r="U6" s="38" t="s">
        <v>1000</v>
      </c>
    </row>
    <row r="7" spans="1:21" x14ac:dyDescent="0.3">
      <c r="A7" t="s">
        <v>698</v>
      </c>
      <c r="B7" t="s">
        <v>700</v>
      </c>
      <c r="C7" t="s">
        <v>702</v>
      </c>
      <c r="D7">
        <v>2</v>
      </c>
      <c r="J7">
        <v>1</v>
      </c>
      <c r="L7" s="5" t="s">
        <v>684</v>
      </c>
      <c r="M7" s="4">
        <v>18</v>
      </c>
      <c r="O7" s="5" t="s">
        <v>684</v>
      </c>
      <c r="P7" s="4">
        <v>18</v>
      </c>
      <c r="R7" s="5" t="s">
        <v>682</v>
      </c>
      <c r="S7" s="4">
        <v>115</v>
      </c>
      <c r="T7" s="7" t="s">
        <v>1120</v>
      </c>
      <c r="U7" s="38" t="s">
        <v>1001</v>
      </c>
    </row>
    <row r="8" spans="1:21" x14ac:dyDescent="0.3">
      <c r="A8" t="s">
        <v>698</v>
      </c>
      <c r="B8" t="s">
        <v>700</v>
      </c>
      <c r="C8" t="s">
        <v>702</v>
      </c>
      <c r="D8" t="s">
        <v>699</v>
      </c>
      <c r="E8">
        <v>1</v>
      </c>
      <c r="J8">
        <v>1</v>
      </c>
      <c r="L8" s="5" t="s">
        <v>685</v>
      </c>
      <c r="M8" s="4">
        <v>28</v>
      </c>
      <c r="O8" s="5" t="s">
        <v>685</v>
      </c>
      <c r="P8" s="4">
        <v>28</v>
      </c>
      <c r="R8" s="5" t="s">
        <v>684</v>
      </c>
      <c r="S8" s="4">
        <v>96</v>
      </c>
      <c r="T8" s="7" t="s">
        <v>1118</v>
      </c>
      <c r="U8" s="38" t="s">
        <v>997</v>
      </c>
    </row>
    <row r="9" spans="1:21" x14ac:dyDescent="0.3">
      <c r="A9" t="s">
        <v>698</v>
      </c>
      <c r="B9" t="s">
        <v>700</v>
      </c>
      <c r="C9" t="s">
        <v>702</v>
      </c>
      <c r="D9" t="s">
        <v>704</v>
      </c>
      <c r="E9">
        <v>2</v>
      </c>
      <c r="J9">
        <v>3</v>
      </c>
      <c r="L9" s="5" t="s">
        <v>686</v>
      </c>
      <c r="M9" s="4">
        <v>64</v>
      </c>
      <c r="O9" s="5" t="s">
        <v>686</v>
      </c>
      <c r="P9" s="4">
        <v>64</v>
      </c>
      <c r="R9" s="5" t="s">
        <v>685</v>
      </c>
      <c r="S9" s="4">
        <v>168</v>
      </c>
      <c r="T9" s="7" t="s">
        <v>1120</v>
      </c>
      <c r="U9" s="38" t="s">
        <v>1002</v>
      </c>
    </row>
    <row r="10" spans="1:21" x14ac:dyDescent="0.3">
      <c r="A10" t="s">
        <v>698</v>
      </c>
      <c r="B10" t="s">
        <v>700</v>
      </c>
      <c r="C10" t="s">
        <v>702</v>
      </c>
      <c r="D10" t="s">
        <v>704</v>
      </c>
      <c r="E10" t="s">
        <v>699</v>
      </c>
      <c r="F10">
        <v>1</v>
      </c>
      <c r="J10">
        <v>1</v>
      </c>
      <c r="L10" s="5" t="s">
        <v>477</v>
      </c>
      <c r="M10" s="4">
        <v>209</v>
      </c>
      <c r="O10" s="5" t="s">
        <v>681</v>
      </c>
      <c r="P10" s="4">
        <v>27</v>
      </c>
      <c r="R10" s="5" t="s">
        <v>686</v>
      </c>
      <c r="S10" s="4">
        <v>142</v>
      </c>
      <c r="T10" s="7" t="s">
        <v>1119</v>
      </c>
      <c r="U10" s="38" t="s">
        <v>1003</v>
      </c>
    </row>
    <row r="11" spans="1:21" x14ac:dyDescent="0.3">
      <c r="A11" t="s">
        <v>698</v>
      </c>
      <c r="B11" t="s">
        <v>700</v>
      </c>
      <c r="C11" t="s">
        <v>703</v>
      </c>
      <c r="D11">
        <v>2</v>
      </c>
      <c r="J11">
        <v>1</v>
      </c>
      <c r="O11" s="5" t="s">
        <v>682</v>
      </c>
      <c r="P11" s="4">
        <v>6</v>
      </c>
      <c r="R11" s="5" t="s">
        <v>477</v>
      </c>
      <c r="S11" s="4">
        <v>755</v>
      </c>
      <c r="T11" s="7" t="s">
        <v>1120</v>
      </c>
      <c r="U11" s="38" t="s">
        <v>1004</v>
      </c>
    </row>
    <row r="12" spans="1:21" x14ac:dyDescent="0.3">
      <c r="A12" t="s">
        <v>698</v>
      </c>
      <c r="B12" t="s">
        <v>700</v>
      </c>
      <c r="C12" t="s">
        <v>703</v>
      </c>
      <c r="D12" t="s">
        <v>699</v>
      </c>
      <c r="E12">
        <v>2</v>
      </c>
      <c r="J12">
        <v>1</v>
      </c>
      <c r="O12" s="5" t="s">
        <v>684</v>
      </c>
      <c r="P12" s="4">
        <v>26</v>
      </c>
      <c r="T12" s="7" t="s">
        <v>1118</v>
      </c>
      <c r="U12" s="38" t="s">
        <v>1005</v>
      </c>
    </row>
    <row r="13" spans="1:21" x14ac:dyDescent="0.3">
      <c r="A13" t="s">
        <v>698</v>
      </c>
      <c r="B13" t="s">
        <v>700</v>
      </c>
      <c r="C13" t="s">
        <v>703</v>
      </c>
      <c r="D13" t="s">
        <v>704</v>
      </c>
      <c r="E13">
        <v>3</v>
      </c>
      <c r="J13">
        <v>2</v>
      </c>
      <c r="L13" s="3" t="s">
        <v>476</v>
      </c>
      <c r="M13" t="s">
        <v>694</v>
      </c>
      <c r="O13" s="5" t="s">
        <v>685</v>
      </c>
      <c r="P13" s="4">
        <v>46</v>
      </c>
      <c r="T13" s="7" t="s">
        <v>1118</v>
      </c>
      <c r="U13" s="38" t="s">
        <v>1006</v>
      </c>
    </row>
    <row r="14" spans="1:21" x14ac:dyDescent="0.3">
      <c r="A14" t="s">
        <v>698</v>
      </c>
      <c r="B14" t="s">
        <v>700</v>
      </c>
      <c r="C14" t="s">
        <v>703</v>
      </c>
      <c r="D14" t="s">
        <v>704</v>
      </c>
      <c r="E14" t="s">
        <v>699</v>
      </c>
      <c r="F14">
        <v>3</v>
      </c>
      <c r="J14">
        <v>2</v>
      </c>
      <c r="L14" s="5" t="s">
        <v>681</v>
      </c>
      <c r="M14" s="4">
        <v>27</v>
      </c>
      <c r="O14" s="5" t="s">
        <v>686</v>
      </c>
      <c r="P14" s="4">
        <v>78</v>
      </c>
      <c r="T14" s="7" t="s">
        <v>1117</v>
      </c>
      <c r="U14" s="38" t="s">
        <v>1007</v>
      </c>
    </row>
    <row r="15" spans="1:21" x14ac:dyDescent="0.3">
      <c r="A15" t="s">
        <v>698</v>
      </c>
      <c r="B15" t="s">
        <v>700</v>
      </c>
      <c r="C15" t="s">
        <v>703</v>
      </c>
      <c r="D15" t="s">
        <v>702</v>
      </c>
      <c r="E15" t="s">
        <v>704</v>
      </c>
      <c r="F15">
        <v>1</v>
      </c>
      <c r="J15">
        <v>4</v>
      </c>
      <c r="L15" s="5" t="s">
        <v>682</v>
      </c>
      <c r="M15" s="4">
        <v>6</v>
      </c>
      <c r="O15" s="5" t="s">
        <v>681</v>
      </c>
      <c r="P15" s="4">
        <v>36</v>
      </c>
      <c r="T15" s="7" t="s">
        <v>1119</v>
      </c>
      <c r="U15" s="38" t="s">
        <v>1005</v>
      </c>
    </row>
    <row r="16" spans="1:21" x14ac:dyDescent="0.3">
      <c r="A16" t="s">
        <v>698</v>
      </c>
      <c r="B16" t="s">
        <v>700</v>
      </c>
      <c r="C16" t="s">
        <v>703</v>
      </c>
      <c r="D16" t="s">
        <v>702</v>
      </c>
      <c r="E16" t="s">
        <v>704</v>
      </c>
      <c r="F16" t="s">
        <v>699</v>
      </c>
      <c r="G16">
        <v>2</v>
      </c>
      <c r="J16">
        <v>42</v>
      </c>
      <c r="L16" s="5" t="s">
        <v>684</v>
      </c>
      <c r="M16" s="4">
        <v>26</v>
      </c>
      <c r="O16" s="5" t="s">
        <v>682</v>
      </c>
      <c r="P16" s="4">
        <v>21</v>
      </c>
      <c r="T16" s="7" t="s">
        <v>1118</v>
      </c>
      <c r="U16" s="38" t="s">
        <v>1003</v>
      </c>
    </row>
    <row r="17" spans="1:21" x14ac:dyDescent="0.3">
      <c r="A17" t="s">
        <v>698</v>
      </c>
      <c r="B17" t="s">
        <v>701</v>
      </c>
      <c r="C17">
        <v>3</v>
      </c>
      <c r="J17">
        <v>2</v>
      </c>
      <c r="L17" s="5" t="s">
        <v>685</v>
      </c>
      <c r="M17" s="4">
        <v>46</v>
      </c>
      <c r="O17" s="5" t="s">
        <v>684</v>
      </c>
      <c r="P17" s="4">
        <v>52</v>
      </c>
      <c r="T17" s="7" t="s">
        <v>1120</v>
      </c>
      <c r="U17" s="38" t="s">
        <v>1008</v>
      </c>
    </row>
    <row r="18" spans="1:21" x14ac:dyDescent="0.3">
      <c r="A18" t="s">
        <v>698</v>
      </c>
      <c r="B18" t="s">
        <v>701</v>
      </c>
      <c r="C18" t="s">
        <v>699</v>
      </c>
      <c r="D18">
        <v>1</v>
      </c>
      <c r="J18">
        <v>6</v>
      </c>
      <c r="L18" s="5" t="s">
        <v>686</v>
      </c>
      <c r="M18" s="4">
        <v>78</v>
      </c>
      <c r="O18" s="5" t="s">
        <v>685</v>
      </c>
      <c r="P18" s="4">
        <v>44</v>
      </c>
      <c r="T18" s="7" t="s">
        <v>1119</v>
      </c>
      <c r="U18" s="38" t="s">
        <v>1009</v>
      </c>
    </row>
    <row r="19" spans="1:21" x14ac:dyDescent="0.3">
      <c r="A19" t="s">
        <v>698</v>
      </c>
      <c r="B19" t="s">
        <v>701</v>
      </c>
      <c r="C19" t="s">
        <v>700</v>
      </c>
      <c r="D19">
        <v>1</v>
      </c>
      <c r="J19">
        <v>5</v>
      </c>
      <c r="L19" s="5" t="s">
        <v>693</v>
      </c>
      <c r="M19" s="4">
        <v>26</v>
      </c>
      <c r="O19" s="5" t="s">
        <v>681</v>
      </c>
      <c r="P19" s="4">
        <v>27</v>
      </c>
      <c r="T19" s="7" t="s">
        <v>1117</v>
      </c>
      <c r="U19" s="38" t="s">
        <v>1010</v>
      </c>
    </row>
    <row r="20" spans="1:21" x14ac:dyDescent="0.3">
      <c r="A20" t="s">
        <v>698</v>
      </c>
      <c r="B20" t="s">
        <v>701</v>
      </c>
      <c r="C20" t="s">
        <v>700</v>
      </c>
      <c r="D20" t="s">
        <v>699</v>
      </c>
      <c r="E20">
        <v>1</v>
      </c>
      <c r="J20">
        <v>11</v>
      </c>
      <c r="L20" s="5" t="s">
        <v>477</v>
      </c>
      <c r="M20" s="4">
        <v>209</v>
      </c>
      <c r="O20" s="5" t="s">
        <v>682</v>
      </c>
      <c r="P20" s="4">
        <v>25</v>
      </c>
      <c r="T20" s="7" t="s">
        <v>1117</v>
      </c>
      <c r="U20" s="38" t="s">
        <v>998</v>
      </c>
    </row>
    <row r="21" spans="1:21" x14ac:dyDescent="0.3">
      <c r="A21" t="s">
        <v>698</v>
      </c>
      <c r="B21" t="s">
        <v>701</v>
      </c>
      <c r="C21" t="s">
        <v>700</v>
      </c>
      <c r="D21" t="s">
        <v>704</v>
      </c>
      <c r="E21">
        <v>4</v>
      </c>
      <c r="J21">
        <v>2</v>
      </c>
      <c r="O21" s="5" t="s">
        <v>685</v>
      </c>
      <c r="P21" s="4">
        <v>50</v>
      </c>
      <c r="T21" s="7" t="s">
        <v>1119</v>
      </c>
      <c r="U21" s="38" t="s">
        <v>1011</v>
      </c>
    </row>
    <row r="22" spans="1:21" x14ac:dyDescent="0.3">
      <c r="A22" t="s">
        <v>698</v>
      </c>
      <c r="B22" t="s">
        <v>701</v>
      </c>
      <c r="C22" t="s">
        <v>700</v>
      </c>
      <c r="D22" t="s">
        <v>704</v>
      </c>
      <c r="E22" t="s">
        <v>699</v>
      </c>
      <c r="F22">
        <v>5</v>
      </c>
      <c r="J22">
        <v>1</v>
      </c>
      <c r="O22" s="5" t="s">
        <v>681</v>
      </c>
      <c r="P22" s="4">
        <v>46</v>
      </c>
      <c r="T22" s="7" t="s">
        <v>1120</v>
      </c>
      <c r="U22" s="38" t="s">
        <v>1012</v>
      </c>
    </row>
    <row r="23" spans="1:21" x14ac:dyDescent="0.3">
      <c r="A23" t="s">
        <v>698</v>
      </c>
      <c r="B23" t="s">
        <v>701</v>
      </c>
      <c r="C23" t="s">
        <v>700</v>
      </c>
      <c r="D23" t="s">
        <v>702</v>
      </c>
      <c r="E23">
        <v>1</v>
      </c>
      <c r="J23">
        <v>2</v>
      </c>
      <c r="O23" s="5" t="s">
        <v>682</v>
      </c>
      <c r="P23" s="4">
        <v>20</v>
      </c>
      <c r="T23" s="7" t="s">
        <v>1118</v>
      </c>
      <c r="U23" s="38" t="s">
        <v>1003</v>
      </c>
    </row>
    <row r="24" spans="1:21" x14ac:dyDescent="0.3">
      <c r="A24" t="s">
        <v>698</v>
      </c>
      <c r="B24" t="s">
        <v>701</v>
      </c>
      <c r="C24" t="s">
        <v>700</v>
      </c>
      <c r="D24" t="s">
        <v>702</v>
      </c>
      <c r="E24" t="s">
        <v>699</v>
      </c>
      <c r="F24">
        <v>2</v>
      </c>
      <c r="J24">
        <v>2</v>
      </c>
      <c r="L24" s="3" t="s">
        <v>476</v>
      </c>
      <c r="M24" t="s">
        <v>694</v>
      </c>
      <c r="O24" s="5" t="s">
        <v>682</v>
      </c>
      <c r="P24" s="4">
        <v>42</v>
      </c>
      <c r="T24" s="7" t="s">
        <v>1119</v>
      </c>
      <c r="U24" s="38" t="s">
        <v>1013</v>
      </c>
    </row>
    <row r="25" spans="1:21" x14ac:dyDescent="0.3">
      <c r="A25" t="s">
        <v>698</v>
      </c>
      <c r="B25" t="s">
        <v>701</v>
      </c>
      <c r="C25" t="s">
        <v>700</v>
      </c>
      <c r="D25" t="s">
        <v>702</v>
      </c>
      <c r="E25" t="s">
        <v>704</v>
      </c>
      <c r="F25">
        <v>2</v>
      </c>
      <c r="J25">
        <v>1</v>
      </c>
      <c r="L25" s="5" t="s">
        <v>681</v>
      </c>
      <c r="M25" s="4">
        <v>36</v>
      </c>
      <c r="T25" s="7" t="s">
        <v>1120</v>
      </c>
      <c r="U25" s="38" t="s">
        <v>1005</v>
      </c>
    </row>
    <row r="26" spans="1:21" x14ac:dyDescent="0.3">
      <c r="A26" t="s">
        <v>698</v>
      </c>
      <c r="B26" t="s">
        <v>701</v>
      </c>
      <c r="C26" t="s">
        <v>700</v>
      </c>
      <c r="D26" t="s">
        <v>702</v>
      </c>
      <c r="E26" t="s">
        <v>704</v>
      </c>
      <c r="F26" t="s">
        <v>699</v>
      </c>
      <c r="G26">
        <v>6</v>
      </c>
      <c r="J26">
        <v>1</v>
      </c>
      <c r="L26" s="5" t="s">
        <v>682</v>
      </c>
      <c r="M26" s="4">
        <v>21</v>
      </c>
      <c r="T26" s="7" t="s">
        <v>1120</v>
      </c>
      <c r="U26" s="38" t="s">
        <v>997</v>
      </c>
    </row>
    <row r="27" spans="1:21" x14ac:dyDescent="0.3">
      <c r="A27" t="s">
        <v>698</v>
      </c>
      <c r="B27" t="s">
        <v>701</v>
      </c>
      <c r="C27" t="s">
        <v>700</v>
      </c>
      <c r="D27" t="s">
        <v>703</v>
      </c>
      <c r="E27">
        <v>3</v>
      </c>
      <c r="J27">
        <v>3</v>
      </c>
      <c r="L27" s="5" t="s">
        <v>684</v>
      </c>
      <c r="M27" s="4">
        <v>52</v>
      </c>
      <c r="T27" s="7" t="s">
        <v>1119</v>
      </c>
      <c r="U27" s="38" t="s">
        <v>1003</v>
      </c>
    </row>
    <row r="28" spans="1:21" x14ac:dyDescent="0.3">
      <c r="A28" t="s">
        <v>698</v>
      </c>
      <c r="B28" t="s">
        <v>701</v>
      </c>
      <c r="C28" t="s">
        <v>700</v>
      </c>
      <c r="D28" t="s">
        <v>703</v>
      </c>
      <c r="E28" t="s">
        <v>704</v>
      </c>
      <c r="F28">
        <v>3</v>
      </c>
      <c r="J28">
        <v>5</v>
      </c>
      <c r="L28" s="5" t="s">
        <v>685</v>
      </c>
      <c r="M28" s="4">
        <v>44</v>
      </c>
      <c r="T28" s="7" t="s">
        <v>1118</v>
      </c>
      <c r="U28" s="38" t="s">
        <v>1014</v>
      </c>
    </row>
    <row r="29" spans="1:21" x14ac:dyDescent="0.3">
      <c r="A29" t="s">
        <v>698</v>
      </c>
      <c r="B29" t="s">
        <v>701</v>
      </c>
      <c r="C29" t="s">
        <v>700</v>
      </c>
      <c r="D29" t="s">
        <v>703</v>
      </c>
      <c r="E29" t="s">
        <v>704</v>
      </c>
      <c r="F29" t="s">
        <v>699</v>
      </c>
      <c r="G29">
        <v>8</v>
      </c>
      <c r="J29">
        <v>2</v>
      </c>
      <c r="L29" s="5" t="s">
        <v>693</v>
      </c>
      <c r="M29" s="4">
        <v>56</v>
      </c>
      <c r="T29" s="7" t="s">
        <v>1119</v>
      </c>
      <c r="U29" s="38" t="s">
        <v>23</v>
      </c>
    </row>
    <row r="30" spans="1:21" x14ac:dyDescent="0.3">
      <c r="A30" t="s">
        <v>698</v>
      </c>
      <c r="B30" t="s">
        <v>701</v>
      </c>
      <c r="C30" t="s">
        <v>700</v>
      </c>
      <c r="D30" t="s">
        <v>703</v>
      </c>
      <c r="E30" t="s">
        <v>702</v>
      </c>
      <c r="F30">
        <v>1</v>
      </c>
      <c r="J30">
        <v>2</v>
      </c>
      <c r="L30" s="5" t="s">
        <v>477</v>
      </c>
      <c r="M30" s="4">
        <v>209</v>
      </c>
      <c r="T30" s="7" t="s">
        <v>1119</v>
      </c>
      <c r="U30" s="38" t="s">
        <v>1004</v>
      </c>
    </row>
    <row r="31" spans="1:21" x14ac:dyDescent="0.3">
      <c r="A31" t="s">
        <v>698</v>
      </c>
      <c r="B31" t="s">
        <v>701</v>
      </c>
      <c r="C31" t="s">
        <v>700</v>
      </c>
      <c r="D31" t="s">
        <v>703</v>
      </c>
      <c r="E31" t="s">
        <v>702</v>
      </c>
      <c r="F31" t="s">
        <v>704</v>
      </c>
      <c r="G31">
        <v>2</v>
      </c>
      <c r="J31">
        <v>11</v>
      </c>
      <c r="T31" s="7" t="s">
        <v>1117</v>
      </c>
      <c r="U31" s="38" t="s">
        <v>1003</v>
      </c>
    </row>
    <row r="32" spans="1:21" x14ac:dyDescent="0.3">
      <c r="A32" t="s">
        <v>698</v>
      </c>
      <c r="B32" t="s">
        <v>701</v>
      </c>
      <c r="C32" t="s">
        <v>700</v>
      </c>
      <c r="D32" t="s">
        <v>703</v>
      </c>
      <c r="E32" t="s">
        <v>702</v>
      </c>
      <c r="F32" t="s">
        <v>704</v>
      </c>
      <c r="G32" t="s">
        <v>699</v>
      </c>
      <c r="H32">
        <v>4</v>
      </c>
      <c r="J32">
        <v>8</v>
      </c>
      <c r="T32" s="7" t="s">
        <v>1117</v>
      </c>
      <c r="U32" s="38" t="s">
        <v>1005</v>
      </c>
    </row>
    <row r="33" spans="1:21" x14ac:dyDescent="0.3">
      <c r="A33" t="s">
        <v>698</v>
      </c>
      <c r="B33" t="s">
        <v>701</v>
      </c>
      <c r="C33" t="s">
        <v>705</v>
      </c>
      <c r="D33" t="s">
        <v>700</v>
      </c>
      <c r="E33">
        <v>2</v>
      </c>
      <c r="J33">
        <v>6</v>
      </c>
      <c r="T33" s="7" t="s">
        <v>1120</v>
      </c>
      <c r="U33" s="38" t="s">
        <v>1003</v>
      </c>
    </row>
    <row r="34" spans="1:21" x14ac:dyDescent="0.3">
      <c r="A34" t="s">
        <v>698</v>
      </c>
      <c r="B34" t="s">
        <v>701</v>
      </c>
      <c r="C34" t="s">
        <v>705</v>
      </c>
      <c r="D34" t="s">
        <v>700</v>
      </c>
      <c r="E34" t="s">
        <v>699</v>
      </c>
      <c r="F34">
        <v>1</v>
      </c>
      <c r="J34">
        <v>3</v>
      </c>
      <c r="T34" s="7" t="s">
        <v>1117</v>
      </c>
      <c r="U34" s="38" t="s">
        <v>1015</v>
      </c>
    </row>
    <row r="35" spans="1:21" x14ac:dyDescent="0.3">
      <c r="A35" t="s">
        <v>698</v>
      </c>
      <c r="B35" t="s">
        <v>701</v>
      </c>
      <c r="C35" t="s">
        <v>705</v>
      </c>
      <c r="D35" t="s">
        <v>700</v>
      </c>
      <c r="E35" t="s">
        <v>704</v>
      </c>
      <c r="F35">
        <v>6</v>
      </c>
      <c r="J35">
        <v>3</v>
      </c>
      <c r="L35" s="3" t="s">
        <v>476</v>
      </c>
      <c r="M35" t="s">
        <v>694</v>
      </c>
      <c r="T35" s="7" t="s">
        <v>1120</v>
      </c>
      <c r="U35" s="38" t="s">
        <v>75</v>
      </c>
    </row>
    <row r="36" spans="1:21" x14ac:dyDescent="0.3">
      <c r="A36" t="s">
        <v>698</v>
      </c>
      <c r="B36" t="s">
        <v>701</v>
      </c>
      <c r="C36" t="s">
        <v>705</v>
      </c>
      <c r="D36" t="s">
        <v>700</v>
      </c>
      <c r="E36" t="s">
        <v>704</v>
      </c>
      <c r="F36" t="s">
        <v>699</v>
      </c>
      <c r="G36">
        <v>6</v>
      </c>
      <c r="J36">
        <v>5</v>
      </c>
      <c r="L36" s="5" t="s">
        <v>681</v>
      </c>
      <c r="M36" s="4">
        <v>27</v>
      </c>
      <c r="T36" s="7" t="s">
        <v>1120</v>
      </c>
      <c r="U36" s="38" t="s">
        <v>1014</v>
      </c>
    </row>
    <row r="37" spans="1:21" x14ac:dyDescent="0.3">
      <c r="A37" t="s">
        <v>698</v>
      </c>
      <c r="B37" t="s">
        <v>701</v>
      </c>
      <c r="C37" t="s">
        <v>705</v>
      </c>
      <c r="D37" t="s">
        <v>700</v>
      </c>
      <c r="E37" t="s">
        <v>702</v>
      </c>
      <c r="F37" t="s">
        <v>699</v>
      </c>
      <c r="G37">
        <v>1</v>
      </c>
      <c r="J37">
        <v>3</v>
      </c>
      <c r="L37" s="5" t="s">
        <v>682</v>
      </c>
      <c r="M37" s="4">
        <v>25</v>
      </c>
      <c r="T37" s="7" t="s">
        <v>1120</v>
      </c>
      <c r="U37" s="38" t="s">
        <v>1016</v>
      </c>
    </row>
    <row r="38" spans="1:21" x14ac:dyDescent="0.3">
      <c r="A38" t="s">
        <v>698</v>
      </c>
      <c r="B38" t="s">
        <v>701</v>
      </c>
      <c r="C38" t="s">
        <v>705</v>
      </c>
      <c r="D38" t="s">
        <v>700</v>
      </c>
      <c r="E38" t="s">
        <v>702</v>
      </c>
      <c r="F38" t="s">
        <v>704</v>
      </c>
      <c r="G38">
        <v>4</v>
      </c>
      <c r="J38">
        <v>1</v>
      </c>
      <c r="L38" s="5" t="s">
        <v>685</v>
      </c>
      <c r="M38" s="4">
        <v>50</v>
      </c>
      <c r="T38" s="7" t="s">
        <v>1117</v>
      </c>
      <c r="U38" s="38" t="s">
        <v>1003</v>
      </c>
    </row>
    <row r="39" spans="1:21" x14ac:dyDescent="0.3">
      <c r="A39" t="s">
        <v>698</v>
      </c>
      <c r="B39" t="s">
        <v>701</v>
      </c>
      <c r="C39" t="s">
        <v>705</v>
      </c>
      <c r="D39" t="s">
        <v>700</v>
      </c>
      <c r="E39" t="s">
        <v>702</v>
      </c>
      <c r="F39" t="s">
        <v>704</v>
      </c>
      <c r="G39" t="s">
        <v>699</v>
      </c>
      <c r="H39">
        <v>6</v>
      </c>
      <c r="J39">
        <v>1</v>
      </c>
      <c r="L39" s="5" t="s">
        <v>693</v>
      </c>
      <c r="M39" s="4">
        <v>107</v>
      </c>
      <c r="T39" s="7" t="s">
        <v>1117</v>
      </c>
      <c r="U39" s="38" t="s">
        <v>1017</v>
      </c>
    </row>
    <row r="40" spans="1:21" x14ac:dyDescent="0.3">
      <c r="A40" t="s">
        <v>698</v>
      </c>
      <c r="B40" t="s">
        <v>701</v>
      </c>
      <c r="C40" t="s">
        <v>705</v>
      </c>
      <c r="D40" t="s">
        <v>700</v>
      </c>
      <c r="E40" t="s">
        <v>703</v>
      </c>
      <c r="F40" t="s">
        <v>704</v>
      </c>
      <c r="G40">
        <v>3</v>
      </c>
      <c r="J40">
        <v>1</v>
      </c>
      <c r="L40" s="5" t="s">
        <v>477</v>
      </c>
      <c r="M40" s="4">
        <v>209</v>
      </c>
      <c r="T40" s="7" t="s">
        <v>1120</v>
      </c>
      <c r="U40" s="38" t="s">
        <v>999</v>
      </c>
    </row>
    <row r="41" spans="1:21" x14ac:dyDescent="0.3">
      <c r="A41" t="s">
        <v>698</v>
      </c>
      <c r="B41" t="s">
        <v>701</v>
      </c>
      <c r="C41" t="s">
        <v>705</v>
      </c>
      <c r="D41" t="s">
        <v>700</v>
      </c>
      <c r="E41" t="s">
        <v>703</v>
      </c>
      <c r="F41" t="s">
        <v>704</v>
      </c>
      <c r="G41" t="s">
        <v>699</v>
      </c>
      <c r="H41">
        <v>2</v>
      </c>
      <c r="J41">
        <v>2</v>
      </c>
      <c r="T41" s="7" t="s">
        <v>1117</v>
      </c>
      <c r="U41" s="38" t="s">
        <v>1014</v>
      </c>
    </row>
    <row r="42" spans="1:21" x14ac:dyDescent="0.3">
      <c r="A42" t="s">
        <v>698</v>
      </c>
      <c r="B42" t="s">
        <v>701</v>
      </c>
      <c r="C42" t="s">
        <v>705</v>
      </c>
      <c r="D42" t="s">
        <v>700</v>
      </c>
      <c r="E42" t="s">
        <v>703</v>
      </c>
      <c r="F42" t="s">
        <v>702</v>
      </c>
      <c r="G42" t="s">
        <v>699</v>
      </c>
      <c r="H42">
        <v>1</v>
      </c>
      <c r="J42">
        <v>1</v>
      </c>
      <c r="T42" s="7" t="s">
        <v>1119</v>
      </c>
      <c r="U42" s="38" t="s">
        <v>1005</v>
      </c>
    </row>
    <row r="43" spans="1:21" x14ac:dyDescent="0.3">
      <c r="A43" t="s">
        <v>698</v>
      </c>
      <c r="B43" t="s">
        <v>701</v>
      </c>
      <c r="C43" t="s">
        <v>705</v>
      </c>
      <c r="D43" t="s">
        <v>700</v>
      </c>
      <c r="E43" t="s">
        <v>703</v>
      </c>
      <c r="F43" t="s">
        <v>702</v>
      </c>
      <c r="G43" t="s">
        <v>704</v>
      </c>
      <c r="H43">
        <v>2</v>
      </c>
      <c r="J43">
        <v>6</v>
      </c>
      <c r="T43" s="7" t="s">
        <v>1119</v>
      </c>
      <c r="U43" s="38" t="s">
        <v>1003</v>
      </c>
    </row>
    <row r="44" spans="1:21" x14ac:dyDescent="0.3">
      <c r="A44" t="s">
        <v>698</v>
      </c>
      <c r="B44" t="s">
        <v>701</v>
      </c>
      <c r="C44" t="s">
        <v>705</v>
      </c>
      <c r="D44" t="s">
        <v>700</v>
      </c>
      <c r="E44" t="s">
        <v>703</v>
      </c>
      <c r="F44" t="s">
        <v>702</v>
      </c>
      <c r="G44" t="s">
        <v>704</v>
      </c>
      <c r="H44" t="s">
        <v>699</v>
      </c>
      <c r="I44">
        <v>9</v>
      </c>
      <c r="J44">
        <v>3</v>
      </c>
      <c r="T44" s="7" t="s">
        <v>1120</v>
      </c>
      <c r="U44" s="38" t="s">
        <v>1003</v>
      </c>
    </row>
    <row r="45" spans="1:21" x14ac:dyDescent="0.3">
      <c r="A45" t="s">
        <v>698</v>
      </c>
      <c r="B45" t="s">
        <v>701</v>
      </c>
      <c r="C45" t="s">
        <v>704</v>
      </c>
      <c r="D45">
        <v>1</v>
      </c>
      <c r="J45">
        <v>5</v>
      </c>
      <c r="L45" s="3" t="s">
        <v>476</v>
      </c>
      <c r="M45" t="s">
        <v>694</v>
      </c>
      <c r="T45" s="7" t="s">
        <v>1120</v>
      </c>
      <c r="U45" s="38" t="s">
        <v>1005</v>
      </c>
    </row>
    <row r="46" spans="1:21" x14ac:dyDescent="0.3">
      <c r="A46" t="s">
        <v>698</v>
      </c>
      <c r="B46" t="s">
        <v>701</v>
      </c>
      <c r="C46" t="s">
        <v>702</v>
      </c>
      <c r="D46">
        <v>2</v>
      </c>
      <c r="J46">
        <v>4</v>
      </c>
      <c r="L46" s="5" t="s">
        <v>681</v>
      </c>
      <c r="M46" s="4">
        <v>46</v>
      </c>
      <c r="T46" s="7" t="s">
        <v>1120</v>
      </c>
      <c r="U46" s="38" t="s">
        <v>1003</v>
      </c>
    </row>
    <row r="47" spans="1:21" x14ac:dyDescent="0.3">
      <c r="A47" t="s">
        <v>698</v>
      </c>
      <c r="B47" t="s">
        <v>701</v>
      </c>
      <c r="C47" t="s">
        <v>703</v>
      </c>
      <c r="D47" t="s">
        <v>704</v>
      </c>
      <c r="E47">
        <v>1</v>
      </c>
      <c r="J47">
        <v>2</v>
      </c>
      <c r="L47" s="5" t="s">
        <v>682</v>
      </c>
      <c r="M47" s="4">
        <v>20</v>
      </c>
      <c r="T47" s="7" t="s">
        <v>1119</v>
      </c>
      <c r="U47" s="38" t="s">
        <v>1018</v>
      </c>
    </row>
    <row r="48" spans="1:21" x14ac:dyDescent="0.3">
      <c r="A48" t="s">
        <v>698</v>
      </c>
      <c r="B48" t="s">
        <v>705</v>
      </c>
      <c r="C48">
        <v>1</v>
      </c>
      <c r="J48">
        <v>9</v>
      </c>
      <c r="L48" s="5" t="s">
        <v>693</v>
      </c>
      <c r="M48" s="4">
        <v>143</v>
      </c>
      <c r="T48" s="7" t="s">
        <v>1119</v>
      </c>
      <c r="U48" s="38" t="s">
        <v>1011</v>
      </c>
    </row>
    <row r="49" spans="1:21" x14ac:dyDescent="0.3">
      <c r="A49" t="s">
        <v>698</v>
      </c>
      <c r="B49" t="s">
        <v>705</v>
      </c>
      <c r="C49" t="s">
        <v>700</v>
      </c>
      <c r="D49">
        <v>1</v>
      </c>
      <c r="J49">
        <v>13</v>
      </c>
      <c r="L49" s="5" t="s">
        <v>477</v>
      </c>
      <c r="M49" s="4">
        <v>209</v>
      </c>
      <c r="T49" s="7" t="s">
        <v>1120</v>
      </c>
      <c r="U49" s="38" t="s">
        <v>23</v>
      </c>
    </row>
    <row r="50" spans="1:21" x14ac:dyDescent="0.3">
      <c r="A50" t="s">
        <v>698</v>
      </c>
      <c r="B50" t="s">
        <v>705</v>
      </c>
      <c r="C50" t="s">
        <v>700</v>
      </c>
      <c r="D50" t="s">
        <v>699</v>
      </c>
      <c r="E50">
        <v>1</v>
      </c>
      <c r="J50">
        <v>5</v>
      </c>
      <c r="T50" s="7" t="s">
        <v>1118</v>
      </c>
      <c r="U50" s="38" t="s">
        <v>1019</v>
      </c>
    </row>
    <row r="51" spans="1:21" x14ac:dyDescent="0.3">
      <c r="A51" t="s">
        <v>698</v>
      </c>
      <c r="B51" t="s">
        <v>705</v>
      </c>
      <c r="C51" t="s">
        <v>700</v>
      </c>
      <c r="D51" t="s">
        <v>704</v>
      </c>
      <c r="E51">
        <v>1</v>
      </c>
      <c r="T51" s="7" t="s">
        <v>1120</v>
      </c>
      <c r="U51" s="38" t="s">
        <v>998</v>
      </c>
    </row>
    <row r="52" spans="1:21" x14ac:dyDescent="0.3">
      <c r="A52" t="s">
        <v>698</v>
      </c>
      <c r="B52" t="s">
        <v>705</v>
      </c>
      <c r="C52" t="s">
        <v>700</v>
      </c>
      <c r="D52" t="s">
        <v>702</v>
      </c>
      <c r="E52">
        <v>1</v>
      </c>
      <c r="T52" s="7" t="s">
        <v>1120</v>
      </c>
      <c r="U52" s="38" t="s">
        <v>1018</v>
      </c>
    </row>
    <row r="53" spans="1:21" x14ac:dyDescent="0.3">
      <c r="A53" t="s">
        <v>698</v>
      </c>
      <c r="B53" t="s">
        <v>705</v>
      </c>
      <c r="C53" t="s">
        <v>700</v>
      </c>
      <c r="D53" t="s">
        <v>702</v>
      </c>
      <c r="E53" t="s">
        <v>704</v>
      </c>
      <c r="F53">
        <v>1</v>
      </c>
      <c r="L53" s="3" t="s">
        <v>476</v>
      </c>
      <c r="M53" t="s">
        <v>694</v>
      </c>
      <c r="T53" s="7" t="s">
        <v>1119</v>
      </c>
      <c r="U53" s="38" t="s">
        <v>1020</v>
      </c>
    </row>
    <row r="54" spans="1:21" x14ac:dyDescent="0.3">
      <c r="A54" t="s">
        <v>698</v>
      </c>
      <c r="B54" t="s">
        <v>705</v>
      </c>
      <c r="C54" t="s">
        <v>700</v>
      </c>
      <c r="D54" t="s">
        <v>702</v>
      </c>
      <c r="E54" t="s">
        <v>704</v>
      </c>
      <c r="F54" t="s">
        <v>699</v>
      </c>
      <c r="G54">
        <v>1</v>
      </c>
      <c r="L54" s="5" t="s">
        <v>682</v>
      </c>
      <c r="M54" s="4">
        <v>42</v>
      </c>
      <c r="T54" s="7" t="s">
        <v>1118</v>
      </c>
      <c r="U54" s="38" t="s">
        <v>1021</v>
      </c>
    </row>
    <row r="55" spans="1:21" x14ac:dyDescent="0.3">
      <c r="A55" t="s">
        <v>698</v>
      </c>
      <c r="B55" t="s">
        <v>705</v>
      </c>
      <c r="C55" t="s">
        <v>700</v>
      </c>
      <c r="D55" t="s">
        <v>703</v>
      </c>
      <c r="E55" t="s">
        <v>704</v>
      </c>
      <c r="F55">
        <v>3</v>
      </c>
      <c r="L55" s="5" t="s">
        <v>693</v>
      </c>
      <c r="M55" s="4">
        <v>167</v>
      </c>
      <c r="T55" s="7" t="s">
        <v>1119</v>
      </c>
      <c r="U55" s="38" t="s">
        <v>1003</v>
      </c>
    </row>
    <row r="56" spans="1:21" x14ac:dyDescent="0.3">
      <c r="A56" t="s">
        <v>698</v>
      </c>
      <c r="B56" t="s">
        <v>705</v>
      </c>
      <c r="C56" t="s">
        <v>700</v>
      </c>
      <c r="D56" t="s">
        <v>703</v>
      </c>
      <c r="E56" t="s">
        <v>702</v>
      </c>
      <c r="F56" t="s">
        <v>699</v>
      </c>
      <c r="G56">
        <v>1</v>
      </c>
      <c r="L56" s="5" t="s">
        <v>477</v>
      </c>
      <c r="M56" s="4">
        <v>209</v>
      </c>
      <c r="T56" s="7" t="s">
        <v>1118</v>
      </c>
      <c r="U56" s="38" t="s">
        <v>1013</v>
      </c>
    </row>
    <row r="57" spans="1:21" x14ac:dyDescent="0.3">
      <c r="A57" t="s">
        <v>698</v>
      </c>
      <c r="B57" t="s">
        <v>705</v>
      </c>
      <c r="C57" t="s">
        <v>700</v>
      </c>
      <c r="D57" t="s">
        <v>703</v>
      </c>
      <c r="E57" t="s">
        <v>702</v>
      </c>
      <c r="F57" t="s">
        <v>704</v>
      </c>
      <c r="G57">
        <v>2</v>
      </c>
      <c r="T57" s="7" t="s">
        <v>1119</v>
      </c>
      <c r="U57" s="38" t="s">
        <v>1022</v>
      </c>
    </row>
    <row r="58" spans="1:21" x14ac:dyDescent="0.3">
      <c r="A58" t="s">
        <v>698</v>
      </c>
      <c r="B58" t="s">
        <v>705</v>
      </c>
      <c r="C58" t="s">
        <v>704</v>
      </c>
      <c r="D58">
        <v>1</v>
      </c>
      <c r="T58" s="7" t="s">
        <v>1119</v>
      </c>
      <c r="U58" s="38" t="s">
        <v>1009</v>
      </c>
    </row>
    <row r="59" spans="1:21" x14ac:dyDescent="0.3">
      <c r="A59" t="s">
        <v>698</v>
      </c>
      <c r="B59" t="s">
        <v>705</v>
      </c>
      <c r="C59" t="s">
        <v>703</v>
      </c>
      <c r="D59" t="s">
        <v>699</v>
      </c>
      <c r="E59">
        <v>1</v>
      </c>
      <c r="T59" s="7" t="s">
        <v>1119</v>
      </c>
      <c r="U59" s="38" t="s">
        <v>1023</v>
      </c>
    </row>
    <row r="60" spans="1:21" x14ac:dyDescent="0.3">
      <c r="A60" t="s">
        <v>698</v>
      </c>
      <c r="B60" t="s">
        <v>704</v>
      </c>
      <c r="C60">
        <v>2</v>
      </c>
      <c r="T60" s="7" t="s">
        <v>1119</v>
      </c>
      <c r="U60" s="38" t="s">
        <v>1024</v>
      </c>
    </row>
    <row r="61" spans="1:21" x14ac:dyDescent="0.3">
      <c r="A61" t="s">
        <v>698</v>
      </c>
      <c r="B61" t="s">
        <v>702</v>
      </c>
      <c r="C61">
        <v>3</v>
      </c>
      <c r="T61" s="7" t="s">
        <v>1120</v>
      </c>
      <c r="U61" s="38" t="s">
        <v>681</v>
      </c>
    </row>
    <row r="62" spans="1:21" x14ac:dyDescent="0.3">
      <c r="A62" t="s">
        <v>698</v>
      </c>
      <c r="B62" t="s">
        <v>702</v>
      </c>
      <c r="C62" t="s">
        <v>704</v>
      </c>
      <c r="D62">
        <v>1</v>
      </c>
      <c r="T62" s="7" t="s">
        <v>1120</v>
      </c>
      <c r="U62" s="38" t="s">
        <v>75</v>
      </c>
    </row>
    <row r="63" spans="1:21" x14ac:dyDescent="0.3">
      <c r="A63" t="s">
        <v>698</v>
      </c>
      <c r="B63" t="s">
        <v>703</v>
      </c>
      <c r="C63">
        <v>3</v>
      </c>
      <c r="T63" s="7" t="s">
        <v>1119</v>
      </c>
      <c r="U63" s="38" t="s">
        <v>1003</v>
      </c>
    </row>
    <row r="64" spans="1:21" x14ac:dyDescent="0.3">
      <c r="A64" t="s">
        <v>698</v>
      </c>
      <c r="B64" t="s">
        <v>703</v>
      </c>
      <c r="C64" t="s">
        <v>699</v>
      </c>
      <c r="D64">
        <v>1</v>
      </c>
      <c r="T64" s="7" t="s">
        <v>1117</v>
      </c>
      <c r="U64" s="38" t="s">
        <v>999</v>
      </c>
    </row>
    <row r="65" spans="1:21" x14ac:dyDescent="0.3">
      <c r="A65" t="s">
        <v>699</v>
      </c>
      <c r="B65">
        <v>3</v>
      </c>
      <c r="T65" s="7" t="s">
        <v>1119</v>
      </c>
      <c r="U65" s="38" t="s">
        <v>998</v>
      </c>
    </row>
    <row r="66" spans="1:21" x14ac:dyDescent="0.3">
      <c r="A66" t="s">
        <v>700</v>
      </c>
      <c r="B66">
        <v>1</v>
      </c>
      <c r="T66" s="7" t="s">
        <v>1119</v>
      </c>
      <c r="U66" s="38" t="s">
        <v>1006</v>
      </c>
    </row>
    <row r="67" spans="1:21" x14ac:dyDescent="0.3">
      <c r="A67" t="s">
        <v>700</v>
      </c>
      <c r="B67" t="s">
        <v>699</v>
      </c>
      <c r="C67">
        <v>1</v>
      </c>
      <c r="T67" s="7" t="s">
        <v>1117</v>
      </c>
      <c r="U67" s="38" t="s">
        <v>1015</v>
      </c>
    </row>
    <row r="68" spans="1:21" x14ac:dyDescent="0.3">
      <c r="A68" t="s">
        <v>700</v>
      </c>
      <c r="B68" t="s">
        <v>702</v>
      </c>
      <c r="C68" t="s">
        <v>699</v>
      </c>
      <c r="D68">
        <v>1</v>
      </c>
      <c r="T68" s="7" t="s">
        <v>1117</v>
      </c>
      <c r="U68" s="38" t="s">
        <v>997</v>
      </c>
    </row>
    <row r="69" spans="1:21" x14ac:dyDescent="0.3">
      <c r="A69" t="s">
        <v>700</v>
      </c>
      <c r="B69" t="s">
        <v>703</v>
      </c>
      <c r="C69">
        <v>2</v>
      </c>
      <c r="T69" s="7" t="s">
        <v>1117</v>
      </c>
      <c r="U69" s="38" t="s">
        <v>1025</v>
      </c>
    </row>
    <row r="70" spans="1:21" x14ac:dyDescent="0.3">
      <c r="A70" t="s">
        <v>700</v>
      </c>
      <c r="B70" t="s">
        <v>703</v>
      </c>
      <c r="C70" t="s">
        <v>704</v>
      </c>
      <c r="D70">
        <v>1</v>
      </c>
      <c r="T70" s="7" t="s">
        <v>1119</v>
      </c>
      <c r="U70" s="38" t="s">
        <v>1015</v>
      </c>
    </row>
    <row r="71" spans="1:21" x14ac:dyDescent="0.3">
      <c r="A71" t="s">
        <v>700</v>
      </c>
      <c r="B71" t="s">
        <v>703</v>
      </c>
      <c r="C71" t="s">
        <v>704</v>
      </c>
      <c r="D71" t="s">
        <v>699</v>
      </c>
      <c r="E71">
        <v>1</v>
      </c>
      <c r="T71" s="7" t="s">
        <v>1120</v>
      </c>
      <c r="U71" s="38" t="s">
        <v>1003</v>
      </c>
    </row>
    <row r="72" spans="1:21" x14ac:dyDescent="0.3">
      <c r="A72" t="s">
        <v>700</v>
      </c>
      <c r="B72" t="s">
        <v>703</v>
      </c>
      <c r="C72" t="s">
        <v>702</v>
      </c>
      <c r="D72">
        <v>1</v>
      </c>
      <c r="T72" s="7" t="s">
        <v>1117</v>
      </c>
      <c r="U72" s="38" t="s">
        <v>1014</v>
      </c>
    </row>
    <row r="73" spans="1:21" x14ac:dyDescent="0.3">
      <c r="A73" t="s">
        <v>701</v>
      </c>
      <c r="B73">
        <v>3</v>
      </c>
      <c r="T73" s="7" t="s">
        <v>1119</v>
      </c>
      <c r="U73" s="38" t="s">
        <v>1015</v>
      </c>
    </row>
    <row r="74" spans="1:21" x14ac:dyDescent="0.3">
      <c r="A74" t="s">
        <v>701</v>
      </c>
      <c r="B74" t="s">
        <v>700</v>
      </c>
      <c r="C74">
        <v>1</v>
      </c>
      <c r="T74" s="7" t="s">
        <v>1119</v>
      </c>
      <c r="U74" s="38" t="s">
        <v>994</v>
      </c>
    </row>
    <row r="75" spans="1:21" x14ac:dyDescent="0.3">
      <c r="A75" t="s">
        <v>701</v>
      </c>
      <c r="B75" t="s">
        <v>700</v>
      </c>
      <c r="C75" t="s">
        <v>702</v>
      </c>
      <c r="D75">
        <v>1</v>
      </c>
      <c r="T75" s="7" t="s">
        <v>1120</v>
      </c>
      <c r="U75" s="38" t="s">
        <v>1003</v>
      </c>
    </row>
    <row r="76" spans="1:21" x14ac:dyDescent="0.3">
      <c r="A76" t="s">
        <v>701</v>
      </c>
      <c r="B76" t="s">
        <v>700</v>
      </c>
      <c r="C76" t="s">
        <v>702</v>
      </c>
      <c r="D76" t="s">
        <v>699</v>
      </c>
      <c r="E76">
        <v>1</v>
      </c>
      <c r="T76" s="7" t="s">
        <v>1117</v>
      </c>
      <c r="U76" s="38" t="s">
        <v>1011</v>
      </c>
    </row>
    <row r="77" spans="1:21" x14ac:dyDescent="0.3">
      <c r="A77" t="s">
        <v>701</v>
      </c>
      <c r="B77" t="s">
        <v>700</v>
      </c>
      <c r="C77" t="s">
        <v>703</v>
      </c>
      <c r="D77" t="s">
        <v>704</v>
      </c>
      <c r="E77" t="s">
        <v>699</v>
      </c>
      <c r="F77">
        <v>1</v>
      </c>
      <c r="T77" s="7" t="s">
        <v>1118</v>
      </c>
      <c r="U77" s="38" t="s">
        <v>1018</v>
      </c>
    </row>
    <row r="78" spans="1:21" x14ac:dyDescent="0.3">
      <c r="A78" t="s">
        <v>701</v>
      </c>
      <c r="B78" t="s">
        <v>705</v>
      </c>
      <c r="C78" t="s">
        <v>700</v>
      </c>
      <c r="D78" t="s">
        <v>704</v>
      </c>
      <c r="E78" t="s">
        <v>699</v>
      </c>
      <c r="F78">
        <v>1</v>
      </c>
      <c r="T78" s="7" t="s">
        <v>1121</v>
      </c>
      <c r="U78" s="38" t="s">
        <v>1014</v>
      </c>
    </row>
    <row r="79" spans="1:21" x14ac:dyDescent="0.3">
      <c r="A79" t="s">
        <v>701</v>
      </c>
      <c r="B79" t="s">
        <v>705</v>
      </c>
      <c r="C79" t="s">
        <v>700</v>
      </c>
      <c r="D79" t="s">
        <v>702</v>
      </c>
      <c r="E79" t="s">
        <v>704</v>
      </c>
      <c r="F79">
        <v>1</v>
      </c>
      <c r="T79" s="7" t="s">
        <v>1120</v>
      </c>
      <c r="U79" s="38" t="s">
        <v>1003</v>
      </c>
    </row>
    <row r="80" spans="1:21" x14ac:dyDescent="0.3">
      <c r="A80" t="s">
        <v>701</v>
      </c>
      <c r="B80" t="s">
        <v>703</v>
      </c>
      <c r="C80">
        <v>2</v>
      </c>
      <c r="T80" s="7" t="s">
        <v>1117</v>
      </c>
      <c r="U80" s="38" t="s">
        <v>1014</v>
      </c>
    </row>
    <row r="81" spans="1:21" x14ac:dyDescent="0.3">
      <c r="A81" t="s">
        <v>705</v>
      </c>
      <c r="B81" t="s">
        <v>700</v>
      </c>
      <c r="C81" t="s">
        <v>699</v>
      </c>
      <c r="D81">
        <v>1</v>
      </c>
      <c r="T81" s="7" t="s">
        <v>1117</v>
      </c>
      <c r="U81" s="38" t="s">
        <v>1003</v>
      </c>
    </row>
    <row r="82" spans="1:21" x14ac:dyDescent="0.3">
      <c r="A82" t="s">
        <v>705</v>
      </c>
      <c r="B82" t="s">
        <v>700</v>
      </c>
      <c r="C82" t="s">
        <v>704</v>
      </c>
      <c r="D82">
        <v>1</v>
      </c>
      <c r="T82" s="7" t="s">
        <v>1117</v>
      </c>
      <c r="U82" s="38" t="s">
        <v>1012</v>
      </c>
    </row>
    <row r="83" spans="1:21" x14ac:dyDescent="0.3">
      <c r="A83" t="s">
        <v>705</v>
      </c>
      <c r="B83" t="s">
        <v>700</v>
      </c>
      <c r="C83" t="s">
        <v>704</v>
      </c>
      <c r="D83" t="s">
        <v>699</v>
      </c>
      <c r="E83">
        <v>1</v>
      </c>
      <c r="T83" s="7" t="s">
        <v>1120</v>
      </c>
      <c r="U83" s="38" t="s">
        <v>1014</v>
      </c>
    </row>
    <row r="84" spans="1:21" x14ac:dyDescent="0.3">
      <c r="A84" t="s">
        <v>705</v>
      </c>
      <c r="B84" t="s">
        <v>704</v>
      </c>
      <c r="C84">
        <v>1</v>
      </c>
      <c r="T84" s="7" t="s">
        <v>1121</v>
      </c>
      <c r="U84" s="38" t="s">
        <v>1012</v>
      </c>
    </row>
    <row r="85" spans="1:21" x14ac:dyDescent="0.3">
      <c r="A85" t="s">
        <v>702</v>
      </c>
      <c r="B85">
        <v>7</v>
      </c>
      <c r="T85" s="7" t="s">
        <v>1117</v>
      </c>
      <c r="U85" s="38" t="s">
        <v>1013</v>
      </c>
    </row>
    <row r="86" spans="1:21" x14ac:dyDescent="0.3">
      <c r="A86" t="s">
        <v>703</v>
      </c>
      <c r="B86">
        <v>9</v>
      </c>
      <c r="T86" s="7" t="s">
        <v>1119</v>
      </c>
      <c r="U86" s="38" t="s">
        <v>23</v>
      </c>
    </row>
    <row r="87" spans="1:21" x14ac:dyDescent="0.3">
      <c r="T87" s="7" t="s">
        <v>1119</v>
      </c>
      <c r="U87" s="38" t="s">
        <v>1026</v>
      </c>
    </row>
    <row r="88" spans="1:21" x14ac:dyDescent="0.3">
      <c r="T88" s="7" t="s">
        <v>1119</v>
      </c>
      <c r="U88" s="38" t="s">
        <v>1025</v>
      </c>
    </row>
    <row r="89" spans="1:21" x14ac:dyDescent="0.3">
      <c r="T89" s="7" t="s">
        <v>1119</v>
      </c>
      <c r="U89" s="38" t="s">
        <v>1015</v>
      </c>
    </row>
    <row r="90" spans="1:21" x14ac:dyDescent="0.3">
      <c r="T90" s="7" t="s">
        <v>1120</v>
      </c>
      <c r="U90" s="38" t="s">
        <v>1003</v>
      </c>
    </row>
    <row r="91" spans="1:21" x14ac:dyDescent="0.3">
      <c r="T91" s="7" t="s">
        <v>1120</v>
      </c>
      <c r="U91" s="38" t="s">
        <v>1010</v>
      </c>
    </row>
    <row r="92" spans="1:21" x14ac:dyDescent="0.3">
      <c r="T92" s="7" t="s">
        <v>1120</v>
      </c>
      <c r="U92" s="38" t="s">
        <v>681</v>
      </c>
    </row>
    <row r="93" spans="1:21" x14ac:dyDescent="0.3">
      <c r="T93" s="7" t="s">
        <v>1117</v>
      </c>
      <c r="U93" s="38" t="s">
        <v>999</v>
      </c>
    </row>
    <row r="94" spans="1:21" x14ac:dyDescent="0.3">
      <c r="T94" s="7" t="s">
        <v>1118</v>
      </c>
      <c r="U94" s="38" t="s">
        <v>1014</v>
      </c>
    </row>
    <row r="95" spans="1:21" x14ac:dyDescent="0.3">
      <c r="T95" s="7" t="s">
        <v>1120</v>
      </c>
      <c r="U95" s="38" t="s">
        <v>1003</v>
      </c>
    </row>
    <row r="96" spans="1:21" x14ac:dyDescent="0.3">
      <c r="T96" s="7" t="s">
        <v>1120</v>
      </c>
      <c r="U96" s="38" t="s">
        <v>1006</v>
      </c>
    </row>
    <row r="97" spans="20:21" x14ac:dyDescent="0.3">
      <c r="T97" s="7" t="s">
        <v>1117</v>
      </c>
      <c r="U97" s="38" t="s">
        <v>1027</v>
      </c>
    </row>
    <row r="98" spans="20:21" x14ac:dyDescent="0.3">
      <c r="T98" s="7" t="s">
        <v>1120</v>
      </c>
      <c r="U98" s="38" t="s">
        <v>1028</v>
      </c>
    </row>
    <row r="99" spans="20:21" x14ac:dyDescent="0.3">
      <c r="T99" s="7" t="s">
        <v>1119</v>
      </c>
      <c r="U99" s="38" t="s">
        <v>1003</v>
      </c>
    </row>
    <row r="100" spans="20:21" x14ac:dyDescent="0.3">
      <c r="T100" s="7" t="s">
        <v>1120</v>
      </c>
      <c r="U100" s="38" t="s">
        <v>1004</v>
      </c>
    </row>
    <row r="101" spans="20:21" x14ac:dyDescent="0.3">
      <c r="T101" s="7" t="s">
        <v>1118</v>
      </c>
      <c r="U101" s="38" t="s">
        <v>1029</v>
      </c>
    </row>
    <row r="102" spans="20:21" x14ac:dyDescent="0.3">
      <c r="T102" s="7" t="s">
        <v>1120</v>
      </c>
      <c r="U102" s="38" t="s">
        <v>997</v>
      </c>
    </row>
    <row r="103" spans="20:21" x14ac:dyDescent="0.3">
      <c r="T103" s="7" t="s">
        <v>1119</v>
      </c>
      <c r="U103" s="38" t="s">
        <v>1012</v>
      </c>
    </row>
    <row r="104" spans="20:21" x14ac:dyDescent="0.3">
      <c r="T104" s="7" t="s">
        <v>1119</v>
      </c>
      <c r="U104" s="38" t="s">
        <v>1003</v>
      </c>
    </row>
    <row r="105" spans="20:21" x14ac:dyDescent="0.3">
      <c r="T105" s="7" t="s">
        <v>1117</v>
      </c>
      <c r="U105" s="38" t="s">
        <v>75</v>
      </c>
    </row>
    <row r="106" spans="20:21" x14ac:dyDescent="0.3">
      <c r="T106" s="7" t="s">
        <v>1120</v>
      </c>
      <c r="U106" s="38" t="s">
        <v>681</v>
      </c>
    </row>
    <row r="107" spans="20:21" x14ac:dyDescent="0.3">
      <c r="T107" s="7" t="s">
        <v>1118</v>
      </c>
      <c r="U107" s="38" t="s">
        <v>1003</v>
      </c>
    </row>
    <row r="108" spans="20:21" x14ac:dyDescent="0.3">
      <c r="T108" s="7" t="s">
        <v>1120</v>
      </c>
      <c r="U108" s="38" t="s">
        <v>1023</v>
      </c>
    </row>
    <row r="109" spans="20:21" x14ac:dyDescent="0.3">
      <c r="T109" s="7" t="s">
        <v>1120</v>
      </c>
      <c r="U109" s="38" t="s">
        <v>1003</v>
      </c>
    </row>
    <row r="110" spans="20:21" x14ac:dyDescent="0.3">
      <c r="T110" s="7" t="s">
        <v>1117</v>
      </c>
      <c r="U110" s="38" t="s">
        <v>1011</v>
      </c>
    </row>
    <row r="111" spans="20:21" x14ac:dyDescent="0.3">
      <c r="T111" s="7" t="s">
        <v>1119</v>
      </c>
      <c r="U111" s="38" t="s">
        <v>1020</v>
      </c>
    </row>
    <row r="112" spans="20:21" x14ac:dyDescent="0.3">
      <c r="T112" s="7" t="s">
        <v>1118</v>
      </c>
      <c r="U112" s="38" t="s">
        <v>1015</v>
      </c>
    </row>
    <row r="113" spans="20:21" x14ac:dyDescent="0.3">
      <c r="T113" s="7" t="s">
        <v>1119</v>
      </c>
      <c r="U113" s="38" t="s">
        <v>1004</v>
      </c>
    </row>
    <row r="114" spans="20:21" x14ac:dyDescent="0.3">
      <c r="T114" s="7" t="s">
        <v>1119</v>
      </c>
      <c r="U114" s="38" t="s">
        <v>23</v>
      </c>
    </row>
    <row r="115" spans="20:21" x14ac:dyDescent="0.3">
      <c r="T115" s="7" t="s">
        <v>1120</v>
      </c>
      <c r="U115" s="38" t="s">
        <v>994</v>
      </c>
    </row>
    <row r="116" spans="20:21" x14ac:dyDescent="0.3">
      <c r="T116" s="7" t="s">
        <v>1119</v>
      </c>
      <c r="U116" s="38" t="s">
        <v>1026</v>
      </c>
    </row>
    <row r="117" spans="20:21" x14ac:dyDescent="0.3">
      <c r="T117" s="7" t="s">
        <v>1119</v>
      </c>
      <c r="U117" s="38" t="s">
        <v>23</v>
      </c>
    </row>
    <row r="118" spans="20:21" x14ac:dyDescent="0.3">
      <c r="T118" s="7" t="s">
        <v>1119</v>
      </c>
      <c r="U118" s="38" t="s">
        <v>1003</v>
      </c>
    </row>
    <row r="119" spans="20:21" x14ac:dyDescent="0.3">
      <c r="T119" s="7" t="s">
        <v>1120</v>
      </c>
      <c r="U119" s="38" t="s">
        <v>1030</v>
      </c>
    </row>
    <row r="120" spans="20:21" x14ac:dyDescent="0.3">
      <c r="T120" s="7" t="s">
        <v>1118</v>
      </c>
      <c r="U120" s="38" t="s">
        <v>1012</v>
      </c>
    </row>
    <row r="121" spans="20:21" x14ac:dyDescent="0.3">
      <c r="T121" s="7" t="s">
        <v>1117</v>
      </c>
      <c r="U121" s="38" t="s">
        <v>1015</v>
      </c>
    </row>
    <row r="122" spans="20:21" x14ac:dyDescent="0.3">
      <c r="T122" s="7" t="s">
        <v>1119</v>
      </c>
      <c r="U122" s="38" t="s">
        <v>1020</v>
      </c>
    </row>
    <row r="123" spans="20:21" x14ac:dyDescent="0.3">
      <c r="T123" s="7" t="s">
        <v>1117</v>
      </c>
      <c r="U123" s="38" t="s">
        <v>1003</v>
      </c>
    </row>
    <row r="124" spans="20:21" x14ac:dyDescent="0.3">
      <c r="T124" s="7" t="s">
        <v>1119</v>
      </c>
      <c r="U124" s="38" t="s">
        <v>1014</v>
      </c>
    </row>
    <row r="125" spans="20:21" x14ac:dyDescent="0.3">
      <c r="T125" s="7" t="s">
        <v>1119</v>
      </c>
      <c r="U125" s="38" t="s">
        <v>1005</v>
      </c>
    </row>
    <row r="126" spans="20:21" x14ac:dyDescent="0.3">
      <c r="T126" s="7" t="s">
        <v>1118</v>
      </c>
      <c r="U126" s="38" t="s">
        <v>1003</v>
      </c>
    </row>
    <row r="127" spans="20:21" x14ac:dyDescent="0.3">
      <c r="T127" s="7" t="s">
        <v>1120</v>
      </c>
      <c r="U127" s="38" t="s">
        <v>1019</v>
      </c>
    </row>
    <row r="128" spans="20:21" x14ac:dyDescent="0.3">
      <c r="T128" s="7" t="s">
        <v>1120</v>
      </c>
      <c r="U128" s="38" t="s">
        <v>1015</v>
      </c>
    </row>
    <row r="129" spans="20:21" x14ac:dyDescent="0.3">
      <c r="T129" s="7" t="s">
        <v>1120</v>
      </c>
      <c r="U129" s="38" t="s">
        <v>1003</v>
      </c>
    </row>
    <row r="130" spans="20:21" x14ac:dyDescent="0.3">
      <c r="T130" s="7" t="s">
        <v>1119</v>
      </c>
      <c r="U130" s="38" t="s">
        <v>1006</v>
      </c>
    </row>
    <row r="131" spans="20:21" x14ac:dyDescent="0.3">
      <c r="T131" s="7" t="s">
        <v>1120</v>
      </c>
      <c r="U131" s="38" t="s">
        <v>1013</v>
      </c>
    </row>
    <row r="132" spans="20:21" x14ac:dyDescent="0.3">
      <c r="T132" s="7" t="s">
        <v>1120</v>
      </c>
      <c r="U132" s="38" t="s">
        <v>1018</v>
      </c>
    </row>
    <row r="133" spans="20:21" x14ac:dyDescent="0.3">
      <c r="T133" s="7" t="s">
        <v>1120</v>
      </c>
      <c r="U133" s="38" t="s">
        <v>1003</v>
      </c>
    </row>
    <row r="134" spans="20:21" x14ac:dyDescent="0.3">
      <c r="T134" s="7" t="s">
        <v>1119</v>
      </c>
      <c r="U134" s="38" t="s">
        <v>1017</v>
      </c>
    </row>
    <row r="135" spans="20:21" x14ac:dyDescent="0.3">
      <c r="T135" s="7" t="s">
        <v>1119</v>
      </c>
      <c r="U135" s="38" t="s">
        <v>1031</v>
      </c>
    </row>
    <row r="136" spans="20:21" x14ac:dyDescent="0.3">
      <c r="T136" s="7" t="s">
        <v>1119</v>
      </c>
      <c r="U136" s="38" t="s">
        <v>1007</v>
      </c>
    </row>
    <row r="137" spans="20:21" x14ac:dyDescent="0.3">
      <c r="T137" s="7" t="s">
        <v>1120</v>
      </c>
      <c r="U137" s="38" t="s">
        <v>1003</v>
      </c>
    </row>
    <row r="138" spans="20:21" x14ac:dyDescent="0.3">
      <c r="T138" s="7" t="s">
        <v>1120</v>
      </c>
      <c r="U138" s="38" t="s">
        <v>1005</v>
      </c>
    </row>
    <row r="139" spans="20:21" x14ac:dyDescent="0.3">
      <c r="T139" s="7" t="s">
        <v>1118</v>
      </c>
      <c r="U139" s="38" t="s">
        <v>995</v>
      </c>
    </row>
    <row r="140" spans="20:21" x14ac:dyDescent="0.3">
      <c r="T140" s="7" t="s">
        <v>1117</v>
      </c>
      <c r="U140" s="38" t="s">
        <v>1015</v>
      </c>
    </row>
    <row r="141" spans="20:21" x14ac:dyDescent="0.3">
      <c r="T141" s="7" t="s">
        <v>1118</v>
      </c>
      <c r="U141" s="38" t="s">
        <v>999</v>
      </c>
    </row>
    <row r="142" spans="20:21" x14ac:dyDescent="0.3">
      <c r="T142" s="7" t="s">
        <v>1119</v>
      </c>
      <c r="U142" s="38" t="s">
        <v>1003</v>
      </c>
    </row>
    <row r="143" spans="20:21" x14ac:dyDescent="0.3">
      <c r="T143" s="7" t="s">
        <v>1118</v>
      </c>
      <c r="U143" s="38" t="s">
        <v>1014</v>
      </c>
    </row>
    <row r="144" spans="20:21" x14ac:dyDescent="0.3">
      <c r="T144" s="7" t="s">
        <v>1119</v>
      </c>
      <c r="U144" s="38" t="s">
        <v>1005</v>
      </c>
    </row>
    <row r="145" spans="20:21" x14ac:dyDescent="0.3">
      <c r="T145" s="7" t="s">
        <v>1120</v>
      </c>
      <c r="U145" s="38" t="s">
        <v>1032</v>
      </c>
    </row>
    <row r="146" spans="20:21" x14ac:dyDescent="0.3">
      <c r="T146" s="7" t="s">
        <v>1120</v>
      </c>
      <c r="U146" s="38" t="s">
        <v>1009</v>
      </c>
    </row>
    <row r="147" spans="20:21" x14ac:dyDescent="0.3">
      <c r="T147" s="7" t="s">
        <v>1117</v>
      </c>
      <c r="U147" s="38" t="s">
        <v>681</v>
      </c>
    </row>
    <row r="148" spans="20:21" x14ac:dyDescent="0.3">
      <c r="T148" s="7" t="s">
        <v>1119</v>
      </c>
      <c r="U148" s="38" t="s">
        <v>1003</v>
      </c>
    </row>
    <row r="149" spans="20:21" x14ac:dyDescent="0.3">
      <c r="T149" s="7" t="s">
        <v>1120</v>
      </c>
      <c r="U149" s="38" t="s">
        <v>1005</v>
      </c>
    </row>
    <row r="150" spans="20:21" x14ac:dyDescent="0.3">
      <c r="T150" s="7" t="s">
        <v>1118</v>
      </c>
      <c r="U150" s="38" t="s">
        <v>681</v>
      </c>
    </row>
    <row r="151" spans="20:21" x14ac:dyDescent="0.3">
      <c r="T151" s="7" t="s">
        <v>1118</v>
      </c>
      <c r="U151" s="38" t="s">
        <v>1020</v>
      </c>
    </row>
    <row r="152" spans="20:21" x14ac:dyDescent="0.3">
      <c r="T152" s="7" t="s">
        <v>1119</v>
      </c>
      <c r="U152" s="38" t="s">
        <v>1003</v>
      </c>
    </row>
    <row r="153" spans="20:21" x14ac:dyDescent="0.3">
      <c r="T153" s="7" t="s">
        <v>1119</v>
      </c>
      <c r="U153" s="38" t="s">
        <v>997</v>
      </c>
    </row>
    <row r="154" spans="20:21" x14ac:dyDescent="0.3">
      <c r="T154" s="7" t="s">
        <v>1120</v>
      </c>
      <c r="U154" s="38" t="s">
        <v>402</v>
      </c>
    </row>
    <row r="155" spans="20:21" x14ac:dyDescent="0.3">
      <c r="T155" s="7" t="s">
        <v>1119</v>
      </c>
      <c r="U155" s="38" t="s">
        <v>997</v>
      </c>
    </row>
    <row r="156" spans="20:21" x14ac:dyDescent="0.3">
      <c r="T156" s="7" t="s">
        <v>1120</v>
      </c>
      <c r="U156" s="38" t="s">
        <v>23</v>
      </c>
    </row>
    <row r="157" spans="20:21" x14ac:dyDescent="0.3">
      <c r="T157" s="7" t="s">
        <v>1120</v>
      </c>
      <c r="U157" s="38" t="s">
        <v>1003</v>
      </c>
    </row>
    <row r="158" spans="20:21" x14ac:dyDescent="0.3">
      <c r="T158" s="7" t="s">
        <v>1120</v>
      </c>
      <c r="U158" s="38" t="s">
        <v>681</v>
      </c>
    </row>
    <row r="159" spans="20:21" x14ac:dyDescent="0.3">
      <c r="T159" s="7" t="s">
        <v>1120</v>
      </c>
      <c r="U159" s="38" t="s">
        <v>998</v>
      </c>
    </row>
    <row r="160" spans="20:21" x14ac:dyDescent="0.3">
      <c r="T160" s="7" t="s">
        <v>1119</v>
      </c>
      <c r="U160" s="38" t="s">
        <v>1024</v>
      </c>
    </row>
    <row r="161" spans="20:21" x14ac:dyDescent="0.3">
      <c r="T161" s="7" t="s">
        <v>1120</v>
      </c>
      <c r="U161" s="38" t="s">
        <v>23</v>
      </c>
    </row>
    <row r="162" spans="20:21" x14ac:dyDescent="0.3">
      <c r="T162" s="7" t="s">
        <v>1118</v>
      </c>
      <c r="U162" s="38" t="s">
        <v>1003</v>
      </c>
    </row>
    <row r="163" spans="20:21" x14ac:dyDescent="0.3">
      <c r="T163" s="7" t="s">
        <v>1117</v>
      </c>
      <c r="U163" s="38" t="s">
        <v>996</v>
      </c>
    </row>
    <row r="164" spans="20:21" x14ac:dyDescent="0.3">
      <c r="T164" s="7" t="s">
        <v>1119</v>
      </c>
      <c r="U164" s="38" t="s">
        <v>23</v>
      </c>
    </row>
    <row r="165" spans="20:21" x14ac:dyDescent="0.3">
      <c r="T165" s="7" t="s">
        <v>1119</v>
      </c>
      <c r="U165" s="38" t="s">
        <v>1018</v>
      </c>
    </row>
    <row r="166" spans="20:21" x14ac:dyDescent="0.3">
      <c r="T166" s="7" t="s">
        <v>1118</v>
      </c>
      <c r="U166" s="38" t="s">
        <v>1033</v>
      </c>
    </row>
    <row r="167" spans="20:21" x14ac:dyDescent="0.3">
      <c r="T167" s="7" t="s">
        <v>1119</v>
      </c>
      <c r="U167" s="38" t="s">
        <v>1014</v>
      </c>
    </row>
    <row r="168" spans="20:21" x14ac:dyDescent="0.3">
      <c r="T168" s="7" t="s">
        <v>1120</v>
      </c>
      <c r="U168" s="38" t="s">
        <v>1033</v>
      </c>
    </row>
    <row r="169" spans="20:21" x14ac:dyDescent="0.3">
      <c r="T169" s="7" t="s">
        <v>1120</v>
      </c>
      <c r="U169" s="38" t="s">
        <v>1029</v>
      </c>
    </row>
    <row r="170" spans="20:21" x14ac:dyDescent="0.3">
      <c r="T170" s="7" t="s">
        <v>1117</v>
      </c>
      <c r="U170" s="38" t="s">
        <v>1034</v>
      </c>
    </row>
    <row r="171" spans="20:21" x14ac:dyDescent="0.3">
      <c r="T171" s="7" t="s">
        <v>1119</v>
      </c>
      <c r="U171" s="38" t="s">
        <v>23</v>
      </c>
    </row>
    <row r="172" spans="20:21" x14ac:dyDescent="0.3">
      <c r="T172" s="7" t="s">
        <v>1119</v>
      </c>
      <c r="U172" s="38" t="s">
        <v>1005</v>
      </c>
    </row>
    <row r="173" spans="20:21" x14ac:dyDescent="0.3">
      <c r="T173" s="7" t="s">
        <v>1120</v>
      </c>
      <c r="U173" s="38" t="s">
        <v>1003</v>
      </c>
    </row>
    <row r="174" spans="20:21" x14ac:dyDescent="0.3">
      <c r="T174" s="7" t="s">
        <v>1120</v>
      </c>
      <c r="U174" s="38" t="s">
        <v>1035</v>
      </c>
    </row>
    <row r="175" spans="20:21" x14ac:dyDescent="0.3">
      <c r="T175" s="7" t="s">
        <v>1120</v>
      </c>
      <c r="U175" s="38" t="s">
        <v>1036</v>
      </c>
    </row>
    <row r="176" spans="20:21" x14ac:dyDescent="0.3">
      <c r="T176" s="7" t="s">
        <v>1118</v>
      </c>
      <c r="U176" s="38" t="s">
        <v>1003</v>
      </c>
    </row>
    <row r="177" spans="20:21" x14ac:dyDescent="0.3">
      <c r="T177" s="7" t="s">
        <v>1119</v>
      </c>
      <c r="U177" s="38" t="s">
        <v>1003</v>
      </c>
    </row>
    <row r="178" spans="20:21" x14ac:dyDescent="0.3">
      <c r="T178" s="7" t="s">
        <v>1120</v>
      </c>
      <c r="U178" s="38" t="s">
        <v>1003</v>
      </c>
    </row>
    <row r="179" spans="20:21" x14ac:dyDescent="0.3">
      <c r="T179" s="7" t="s">
        <v>1119</v>
      </c>
      <c r="U179" s="38" t="s">
        <v>681</v>
      </c>
    </row>
    <row r="180" spans="20:21" x14ac:dyDescent="0.3">
      <c r="T180" s="7" t="s">
        <v>1117</v>
      </c>
      <c r="U180" s="38" t="s">
        <v>1018</v>
      </c>
    </row>
    <row r="181" spans="20:21" x14ac:dyDescent="0.3">
      <c r="T181" s="7" t="s">
        <v>1119</v>
      </c>
      <c r="U181" s="38" t="s">
        <v>1032</v>
      </c>
    </row>
    <row r="182" spans="20:21" x14ac:dyDescent="0.3">
      <c r="T182" s="7" t="s">
        <v>1118</v>
      </c>
      <c r="U182" s="38" t="s">
        <v>1014</v>
      </c>
    </row>
    <row r="183" spans="20:21" x14ac:dyDescent="0.3">
      <c r="T183" s="7" t="s">
        <v>1119</v>
      </c>
      <c r="U183" s="38" t="s">
        <v>997</v>
      </c>
    </row>
    <row r="184" spans="20:21" x14ac:dyDescent="0.3">
      <c r="T184" s="7" t="s">
        <v>1120</v>
      </c>
      <c r="U184" s="38" t="s">
        <v>1003</v>
      </c>
    </row>
    <row r="185" spans="20:21" x14ac:dyDescent="0.3">
      <c r="T185" s="7" t="s">
        <v>1120</v>
      </c>
      <c r="U185" s="38" t="s">
        <v>1003</v>
      </c>
    </row>
    <row r="186" spans="20:21" x14ac:dyDescent="0.3">
      <c r="T186" s="7" t="s">
        <v>1120</v>
      </c>
      <c r="U186" s="38" t="s">
        <v>1023</v>
      </c>
    </row>
    <row r="187" spans="20:21" x14ac:dyDescent="0.3">
      <c r="T187" s="7" t="s">
        <v>1119</v>
      </c>
      <c r="U187" s="38" t="s">
        <v>1023</v>
      </c>
    </row>
    <row r="188" spans="20:21" x14ac:dyDescent="0.3">
      <c r="T188" s="7" t="s">
        <v>1117</v>
      </c>
      <c r="U188" s="38" t="s">
        <v>1033</v>
      </c>
    </row>
    <row r="189" spans="20:21" x14ac:dyDescent="0.3">
      <c r="T189" s="7" t="s">
        <v>1119</v>
      </c>
      <c r="U189" s="38" t="s">
        <v>23</v>
      </c>
    </row>
    <row r="190" spans="20:21" x14ac:dyDescent="0.3">
      <c r="T190" s="7" t="s">
        <v>1117</v>
      </c>
      <c r="U190" s="38" t="s">
        <v>1022</v>
      </c>
    </row>
    <row r="191" spans="20:21" x14ac:dyDescent="0.3">
      <c r="T191" s="7" t="s">
        <v>1119</v>
      </c>
      <c r="U191" s="38" t="s">
        <v>1000</v>
      </c>
    </row>
    <row r="192" spans="20:21" x14ac:dyDescent="0.3">
      <c r="T192" s="7" t="s">
        <v>1119</v>
      </c>
      <c r="U192" s="38" t="s">
        <v>1003</v>
      </c>
    </row>
    <row r="193" spans="20:21" x14ac:dyDescent="0.3">
      <c r="T193" s="7" t="s">
        <v>1117</v>
      </c>
      <c r="U193" s="38" t="s">
        <v>1035</v>
      </c>
    </row>
    <row r="194" spans="20:21" x14ac:dyDescent="0.3">
      <c r="T194" s="7" t="s">
        <v>1119</v>
      </c>
      <c r="U194" s="38" t="s">
        <v>1037</v>
      </c>
    </row>
    <row r="195" spans="20:21" x14ac:dyDescent="0.3">
      <c r="T195" s="7" t="s">
        <v>1119</v>
      </c>
      <c r="U195" s="38" t="s">
        <v>1004</v>
      </c>
    </row>
    <row r="196" spans="20:21" x14ac:dyDescent="0.3">
      <c r="T196" s="7" t="s">
        <v>1118</v>
      </c>
      <c r="U196" s="38" t="s">
        <v>1003</v>
      </c>
    </row>
    <row r="197" spans="20:21" x14ac:dyDescent="0.3">
      <c r="T197" s="7" t="s">
        <v>1117</v>
      </c>
      <c r="U197" s="38" t="s">
        <v>1014</v>
      </c>
    </row>
    <row r="198" spans="20:21" x14ac:dyDescent="0.3">
      <c r="T198" s="7" t="s">
        <v>1118</v>
      </c>
      <c r="U198" s="38" t="s">
        <v>1013</v>
      </c>
    </row>
    <row r="199" spans="20:21" x14ac:dyDescent="0.3">
      <c r="T199" s="7" t="s">
        <v>1119</v>
      </c>
      <c r="U199" s="38" t="s">
        <v>23</v>
      </c>
    </row>
    <row r="200" spans="20:21" x14ac:dyDescent="0.3">
      <c r="T200" s="7" t="s">
        <v>1121</v>
      </c>
      <c r="U200" s="38" t="s">
        <v>1019</v>
      </c>
    </row>
    <row r="201" spans="20:21" x14ac:dyDescent="0.3">
      <c r="T201" s="7" t="s">
        <v>1121</v>
      </c>
      <c r="U201" s="38" t="s">
        <v>998</v>
      </c>
    </row>
    <row r="202" spans="20:21" x14ac:dyDescent="0.3">
      <c r="T202" s="7" t="s">
        <v>1119</v>
      </c>
      <c r="U202" s="38" t="s">
        <v>681</v>
      </c>
    </row>
    <row r="203" spans="20:21" x14ac:dyDescent="0.3">
      <c r="T203" s="7" t="s">
        <v>1117</v>
      </c>
      <c r="U203" s="38" t="s">
        <v>1020</v>
      </c>
    </row>
    <row r="204" spans="20:21" x14ac:dyDescent="0.3">
      <c r="T204" s="7" t="s">
        <v>1117</v>
      </c>
      <c r="U204" s="38" t="s">
        <v>1010</v>
      </c>
    </row>
    <row r="205" spans="20:21" x14ac:dyDescent="0.3">
      <c r="T205" s="7" t="s">
        <v>1117</v>
      </c>
      <c r="U205" s="38" t="s">
        <v>1006</v>
      </c>
    </row>
    <row r="206" spans="20:21" x14ac:dyDescent="0.3">
      <c r="T206" s="7" t="s">
        <v>1117</v>
      </c>
      <c r="U206" s="38" t="s">
        <v>1013</v>
      </c>
    </row>
    <row r="207" spans="20:21" x14ac:dyDescent="0.3">
      <c r="T207" s="7" t="s">
        <v>1120</v>
      </c>
      <c r="U207" s="38" t="s">
        <v>681</v>
      </c>
    </row>
    <row r="208" spans="20:21" x14ac:dyDescent="0.3">
      <c r="T208" s="7" t="s">
        <v>1117</v>
      </c>
      <c r="U208" s="38" t="s">
        <v>1000</v>
      </c>
    </row>
    <row r="209" spans="20:21" x14ac:dyDescent="0.3">
      <c r="T209" s="7" t="s">
        <v>1119</v>
      </c>
      <c r="U209" s="38" t="s">
        <v>1003</v>
      </c>
    </row>
    <row r="210" spans="20:21" x14ac:dyDescent="0.3">
      <c r="T210" s="7" t="s">
        <v>1117</v>
      </c>
      <c r="U210" s="38" t="s">
        <v>402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0"/>
  <sheetViews>
    <sheetView topLeftCell="M1" workbookViewId="0">
      <selection activeCell="AB7" sqref="AB7"/>
    </sheetView>
  </sheetViews>
  <sheetFormatPr defaultRowHeight="14.4" x14ac:dyDescent="0.3"/>
  <cols>
    <col min="1" max="1" width="17.88671875" bestFit="1" customWidth="1"/>
    <col min="2" max="7" width="24.109375" bestFit="1" customWidth="1"/>
    <col min="8" max="9" width="12.33203125" bestFit="1" customWidth="1"/>
    <col min="12" max="12" width="20.88671875" customWidth="1"/>
    <col min="13" max="13" width="18.5546875" customWidth="1"/>
    <col min="14" max="14" width="7.6640625" customWidth="1"/>
    <col min="15" max="15" width="6.44140625" customWidth="1"/>
    <col min="16" max="16" width="7.109375" customWidth="1"/>
    <col min="17" max="17" width="11.6640625" customWidth="1"/>
    <col min="18" max="18" width="24.77734375" customWidth="1"/>
    <col min="19" max="19" width="15.6640625" customWidth="1"/>
    <col min="20" max="20" width="6.6640625" customWidth="1"/>
    <col min="21" max="21" width="10" bestFit="1" customWidth="1"/>
    <col min="23" max="23" width="17.88671875" bestFit="1" customWidth="1"/>
  </cols>
  <sheetData>
    <row r="1" spans="1:31" x14ac:dyDescent="0.3">
      <c r="A1" t="s">
        <v>1123</v>
      </c>
      <c r="B1" t="s">
        <v>1124</v>
      </c>
      <c r="C1" t="s">
        <v>1125</v>
      </c>
      <c r="D1" t="s">
        <v>1126</v>
      </c>
      <c r="E1" t="s">
        <v>1127</v>
      </c>
      <c r="F1" t="s">
        <v>1128</v>
      </c>
      <c r="G1" t="s">
        <v>1129</v>
      </c>
      <c r="H1" t="s">
        <v>1130</v>
      </c>
      <c r="I1" t="s">
        <v>1131</v>
      </c>
      <c r="L1" s="3" t="s">
        <v>1132</v>
      </c>
      <c r="M1" s="3" t="s">
        <v>716</v>
      </c>
    </row>
    <row r="2" spans="1:31" x14ac:dyDescent="0.3">
      <c r="A2" t="s">
        <v>928</v>
      </c>
      <c r="B2" t="s">
        <v>1139</v>
      </c>
      <c r="L2" s="3" t="s">
        <v>476</v>
      </c>
      <c r="M2" t="s">
        <v>698</v>
      </c>
      <c r="N2" t="s">
        <v>699</v>
      </c>
      <c r="O2" t="s">
        <v>700</v>
      </c>
      <c r="P2" t="s">
        <v>701</v>
      </c>
      <c r="Q2" t="s">
        <v>705</v>
      </c>
      <c r="R2" t="s">
        <v>1139</v>
      </c>
      <c r="S2" t="s">
        <v>703</v>
      </c>
      <c r="T2" t="s">
        <v>477</v>
      </c>
      <c r="X2" t="s">
        <v>698</v>
      </c>
      <c r="Y2" t="s">
        <v>699</v>
      </c>
      <c r="Z2" t="s">
        <v>700</v>
      </c>
      <c r="AA2" t="s">
        <v>701</v>
      </c>
      <c r="AB2" t="s">
        <v>705</v>
      </c>
      <c r="AC2" t="s">
        <v>704</v>
      </c>
      <c r="AD2" t="s">
        <v>1139</v>
      </c>
      <c r="AE2" t="s">
        <v>703</v>
      </c>
    </row>
    <row r="3" spans="1:31" x14ac:dyDescent="0.3">
      <c r="A3" t="s">
        <v>926</v>
      </c>
      <c r="B3" t="s">
        <v>698</v>
      </c>
      <c r="C3" t="s">
        <v>703</v>
      </c>
      <c r="L3" s="5" t="s">
        <v>924</v>
      </c>
      <c r="M3" s="4">
        <v>52</v>
      </c>
      <c r="N3" s="4">
        <v>1</v>
      </c>
      <c r="O3" s="4">
        <v>2</v>
      </c>
      <c r="P3" s="4">
        <v>4</v>
      </c>
      <c r="Q3" s="4"/>
      <c r="R3" s="4">
        <v>1</v>
      </c>
      <c r="S3" s="4">
        <v>4</v>
      </c>
      <c r="T3" s="4">
        <v>64</v>
      </c>
      <c r="W3" t="s">
        <v>924</v>
      </c>
      <c r="X3">
        <v>52</v>
      </c>
      <c r="Y3">
        <f>N3+M13+M23+M33+M43+M53+M64+M74</f>
        <v>26</v>
      </c>
      <c r="Z3">
        <f>O3+N13+N23+N33</f>
        <v>44</v>
      </c>
      <c r="AA3">
        <f>P3+O13</f>
        <v>33</v>
      </c>
      <c r="AB3">
        <f>Q3+P13+O23</f>
        <v>11</v>
      </c>
      <c r="AC3">
        <f>Q13+P23+O33+N43+N53+N64</f>
        <v>32</v>
      </c>
      <c r="AD3">
        <f>R3+R13+Q23+P33+O43+O53</f>
        <v>17</v>
      </c>
      <c r="AE3">
        <f>S3+S13+R23+P43+Q33</f>
        <v>34</v>
      </c>
    </row>
    <row r="4" spans="1:31" x14ac:dyDescent="0.3">
      <c r="A4" t="s">
        <v>925</v>
      </c>
      <c r="B4" t="s">
        <v>698</v>
      </c>
      <c r="L4" s="5" t="s">
        <v>925</v>
      </c>
      <c r="M4" s="4">
        <v>55</v>
      </c>
      <c r="N4" s="4">
        <v>1</v>
      </c>
      <c r="O4" s="4">
        <v>5</v>
      </c>
      <c r="P4" s="4">
        <v>5</v>
      </c>
      <c r="Q4" s="4">
        <v>1</v>
      </c>
      <c r="R4" s="4">
        <v>1</v>
      </c>
      <c r="S4" s="4">
        <v>2</v>
      </c>
      <c r="T4" s="4">
        <v>70</v>
      </c>
      <c r="W4" t="s">
        <v>925</v>
      </c>
      <c r="X4">
        <v>55</v>
      </c>
      <c r="Y4">
        <f>N4+M14+M24+M34+M44+M54+M65+M75</f>
        <v>26</v>
      </c>
      <c r="Z4">
        <f>O4+N14+N24+N34</f>
        <v>57</v>
      </c>
      <c r="AA4">
        <f>P4+O14</f>
        <v>37</v>
      </c>
      <c r="AB4">
        <f>Q4+P14+O24</f>
        <v>26</v>
      </c>
      <c r="AC4">
        <f>Q14+P24+O34+N44+N54+N65</f>
        <v>45</v>
      </c>
      <c r="AD4">
        <f>R4+R14+Q24+P34+O44+O54</f>
        <v>20</v>
      </c>
      <c r="AE4">
        <f>S4+S14+R24+P44+Q34</f>
        <v>27</v>
      </c>
    </row>
    <row r="5" spans="1:31" x14ac:dyDescent="0.3">
      <c r="A5" t="s">
        <v>928</v>
      </c>
      <c r="B5" t="s">
        <v>1139</v>
      </c>
      <c r="L5" s="5" t="s">
        <v>926</v>
      </c>
      <c r="M5" s="4">
        <v>25</v>
      </c>
      <c r="N5" s="4">
        <v>1</v>
      </c>
      <c r="O5" s="4"/>
      <c r="P5" s="4"/>
      <c r="Q5" s="4"/>
      <c r="R5" s="4">
        <v>1</v>
      </c>
      <c r="S5" s="4">
        <v>1</v>
      </c>
      <c r="T5" s="4">
        <v>28</v>
      </c>
      <c r="W5" t="s">
        <v>926</v>
      </c>
      <c r="X5">
        <v>25</v>
      </c>
      <c r="Y5">
        <f>N5+M15+M25+M35+M45+M55+M66+M76</f>
        <v>13</v>
      </c>
      <c r="Z5">
        <f>O5+N15+N25+N35</f>
        <v>20</v>
      </c>
      <c r="AA5">
        <f>P5+O15</f>
        <v>15</v>
      </c>
      <c r="AB5">
        <f>Q5+P15+O25</f>
        <v>11</v>
      </c>
      <c r="AC5">
        <f>Q15+P25+O35+N45+N55+N66</f>
        <v>16</v>
      </c>
      <c r="AD5">
        <f>R5+R15+Q25+P35+O45+O55</f>
        <v>12</v>
      </c>
      <c r="AE5">
        <f>S5+S15+R25+P45+Q35</f>
        <v>11</v>
      </c>
    </row>
    <row r="6" spans="1:31" x14ac:dyDescent="0.3">
      <c r="A6" t="s">
        <v>928</v>
      </c>
      <c r="B6" t="s">
        <v>703</v>
      </c>
      <c r="L6" s="5" t="s">
        <v>927</v>
      </c>
      <c r="M6" s="4">
        <v>4</v>
      </c>
      <c r="N6" s="4"/>
      <c r="O6" s="4"/>
      <c r="P6" s="4"/>
      <c r="Q6" s="4"/>
      <c r="R6" s="4"/>
      <c r="S6" s="4"/>
      <c r="T6" s="4">
        <v>4</v>
      </c>
      <c r="W6" t="s">
        <v>927</v>
      </c>
      <c r="X6">
        <v>4</v>
      </c>
      <c r="Y6">
        <f>N6+M16+M26+M36+M46+M56+M67+M77</f>
        <v>3</v>
      </c>
      <c r="Z6">
        <f>O6+N16+N26+N36</f>
        <v>3</v>
      </c>
      <c r="AA6">
        <f>P6+O16</f>
        <v>2</v>
      </c>
      <c r="AB6">
        <f>Q6+P16+O26</f>
        <v>0</v>
      </c>
      <c r="AC6">
        <f>Q16+P26+O36+N46+N56+N67</f>
        <v>3</v>
      </c>
      <c r="AD6">
        <f>R6+R16+Q26+P36+O46+O56</f>
        <v>3</v>
      </c>
      <c r="AE6">
        <f>S6+S16+R26+P46+Q36</f>
        <v>0</v>
      </c>
    </row>
    <row r="7" spans="1:31" x14ac:dyDescent="0.3">
      <c r="A7" t="s">
        <v>924</v>
      </c>
      <c r="B7" t="s">
        <v>698</v>
      </c>
      <c r="L7" s="5" t="s">
        <v>928</v>
      </c>
      <c r="M7" s="4">
        <v>31</v>
      </c>
      <c r="N7" s="4"/>
      <c r="O7" s="4">
        <v>1</v>
      </c>
      <c r="P7" s="4">
        <v>2</v>
      </c>
      <c r="Q7" s="4">
        <v>3</v>
      </c>
      <c r="R7" s="4">
        <v>4</v>
      </c>
      <c r="S7" s="4">
        <v>2</v>
      </c>
      <c r="T7" s="4">
        <v>43</v>
      </c>
      <c r="W7" t="s">
        <v>928</v>
      </c>
      <c r="X7">
        <v>31</v>
      </c>
      <c r="Y7">
        <f>N7+M17+M27+M37+M47+M57+M68+M78</f>
        <v>14</v>
      </c>
      <c r="Z7">
        <f>O7+N17+N27+N37</f>
        <v>28</v>
      </c>
      <c r="AA7">
        <f>P7+O17</f>
        <v>18</v>
      </c>
      <c r="AB7">
        <f>Q7+P17+O27</f>
        <v>16</v>
      </c>
      <c r="AC7">
        <f>Q17+P27+O37+N47+N57+N68</f>
        <v>21</v>
      </c>
      <c r="AD7">
        <f>R7+R17+Q27+P37+O47+O57</f>
        <v>22</v>
      </c>
      <c r="AE7">
        <f>S7+S17+R27+P47+Q37</f>
        <v>8</v>
      </c>
    </row>
    <row r="8" spans="1:31" x14ac:dyDescent="0.3">
      <c r="A8" t="s">
        <v>926</v>
      </c>
      <c r="B8" t="s">
        <v>698</v>
      </c>
      <c r="L8" s="5" t="s">
        <v>477</v>
      </c>
      <c r="M8" s="4">
        <v>167</v>
      </c>
      <c r="N8" s="4">
        <v>3</v>
      </c>
      <c r="O8" s="4">
        <v>8</v>
      </c>
      <c r="P8" s="4">
        <v>11</v>
      </c>
      <c r="Q8" s="4">
        <v>4</v>
      </c>
      <c r="R8" s="4">
        <v>7</v>
      </c>
      <c r="S8" s="4">
        <v>9</v>
      </c>
      <c r="T8" s="4">
        <v>209</v>
      </c>
      <c r="W8" t="s">
        <v>678</v>
      </c>
      <c r="X8">
        <f>SUM(X3:X7)</f>
        <v>167</v>
      </c>
      <c r="Y8">
        <f t="shared" ref="Y8:AD8" si="0">SUM(Y3:Y7)</f>
        <v>82</v>
      </c>
      <c r="Z8">
        <f t="shared" si="0"/>
        <v>152</v>
      </c>
      <c r="AA8">
        <f t="shared" si="0"/>
        <v>105</v>
      </c>
      <c r="AB8">
        <f t="shared" si="0"/>
        <v>64</v>
      </c>
      <c r="AC8">
        <f t="shared" si="0"/>
        <v>117</v>
      </c>
      <c r="AD8">
        <f t="shared" si="0"/>
        <v>74</v>
      </c>
      <c r="AE8">
        <f>SUM(AE3:AE7)</f>
        <v>80</v>
      </c>
    </row>
    <row r="9" spans="1:31" x14ac:dyDescent="0.3">
      <c r="A9" t="s">
        <v>924</v>
      </c>
      <c r="B9" t="s">
        <v>698</v>
      </c>
      <c r="C9" t="s">
        <v>701</v>
      </c>
      <c r="D9" t="s">
        <v>699</v>
      </c>
    </row>
    <row r="10" spans="1:31" x14ac:dyDescent="0.3">
      <c r="A10" t="s">
        <v>925</v>
      </c>
      <c r="B10" t="s">
        <v>698</v>
      </c>
      <c r="C10" t="s">
        <v>701</v>
      </c>
      <c r="D10" t="s">
        <v>700</v>
      </c>
      <c r="E10" t="s">
        <v>699</v>
      </c>
    </row>
    <row r="11" spans="1:31" x14ac:dyDescent="0.3">
      <c r="A11" t="s">
        <v>924</v>
      </c>
      <c r="B11" t="s">
        <v>698</v>
      </c>
      <c r="C11" t="s">
        <v>700</v>
      </c>
      <c r="D11" t="s">
        <v>703</v>
      </c>
      <c r="E11" t="s">
        <v>1139</v>
      </c>
      <c r="F11" t="s">
        <v>704</v>
      </c>
      <c r="L11" s="3" t="s">
        <v>1134</v>
      </c>
      <c r="M11" s="3" t="s">
        <v>716</v>
      </c>
    </row>
    <row r="12" spans="1:31" x14ac:dyDescent="0.3">
      <c r="A12" t="s">
        <v>926</v>
      </c>
      <c r="B12" t="s">
        <v>698</v>
      </c>
      <c r="C12" t="s">
        <v>701</v>
      </c>
      <c r="D12" t="s">
        <v>705</v>
      </c>
      <c r="E12" t="s">
        <v>700</v>
      </c>
      <c r="F12" t="s">
        <v>1139</v>
      </c>
      <c r="G12" t="s">
        <v>704</v>
      </c>
      <c r="L12" s="3" t="s">
        <v>476</v>
      </c>
      <c r="M12" t="s">
        <v>699</v>
      </c>
      <c r="N12" t="s">
        <v>700</v>
      </c>
      <c r="O12" t="s">
        <v>701</v>
      </c>
      <c r="P12" t="s">
        <v>705</v>
      </c>
      <c r="Q12" t="s">
        <v>704</v>
      </c>
      <c r="R12" t="s">
        <v>1139</v>
      </c>
      <c r="S12" t="s">
        <v>703</v>
      </c>
      <c r="T12" t="s">
        <v>693</v>
      </c>
      <c r="U12" t="s">
        <v>477</v>
      </c>
    </row>
    <row r="13" spans="1:31" x14ac:dyDescent="0.3">
      <c r="A13" t="s">
        <v>926</v>
      </c>
      <c r="B13" t="s">
        <v>698</v>
      </c>
      <c r="C13" t="s">
        <v>701</v>
      </c>
      <c r="D13" t="s">
        <v>700</v>
      </c>
      <c r="E13" t="s">
        <v>704</v>
      </c>
      <c r="F13" t="s">
        <v>699</v>
      </c>
      <c r="L13" s="5" t="s">
        <v>924</v>
      </c>
      <c r="M13" s="4">
        <v>1</v>
      </c>
      <c r="N13" s="4">
        <v>16</v>
      </c>
      <c r="O13" s="4">
        <v>29</v>
      </c>
      <c r="P13" s="4">
        <v>2</v>
      </c>
      <c r="Q13" s="4"/>
      <c r="R13" s="4">
        <v>1</v>
      </c>
      <c r="S13" s="4">
        <v>5</v>
      </c>
      <c r="T13" s="4"/>
      <c r="U13" s="4">
        <v>54</v>
      </c>
    </row>
    <row r="14" spans="1:31" x14ac:dyDescent="0.3">
      <c r="A14" t="s">
        <v>928</v>
      </c>
      <c r="B14" t="s">
        <v>698</v>
      </c>
      <c r="C14" t="s">
        <v>701</v>
      </c>
      <c r="D14" t="s">
        <v>700</v>
      </c>
      <c r="E14" t="s">
        <v>703</v>
      </c>
      <c r="F14" t="s">
        <v>704</v>
      </c>
      <c r="L14" s="5" t="s">
        <v>925</v>
      </c>
      <c r="M14" s="4">
        <v>1</v>
      </c>
      <c r="N14" s="4">
        <v>13</v>
      </c>
      <c r="O14" s="4">
        <v>32</v>
      </c>
      <c r="P14" s="4">
        <v>9</v>
      </c>
      <c r="Q14" s="4">
        <v>1</v>
      </c>
      <c r="R14" s="4">
        <v>1</v>
      </c>
      <c r="S14" s="4">
        <v>4</v>
      </c>
      <c r="T14" s="4"/>
      <c r="U14" s="4">
        <v>61</v>
      </c>
    </row>
    <row r="15" spans="1:31" x14ac:dyDescent="0.3">
      <c r="A15" t="s">
        <v>925</v>
      </c>
      <c r="B15" t="s">
        <v>698</v>
      </c>
      <c r="C15" t="s">
        <v>701</v>
      </c>
      <c r="D15" t="s">
        <v>705</v>
      </c>
      <c r="E15" t="s">
        <v>700</v>
      </c>
      <c r="F15" t="s">
        <v>703</v>
      </c>
      <c r="G15" t="s">
        <v>1139</v>
      </c>
      <c r="H15" t="s">
        <v>704</v>
      </c>
      <c r="I15" t="s">
        <v>699</v>
      </c>
      <c r="L15" s="5" t="s">
        <v>926</v>
      </c>
      <c r="M15" s="4"/>
      <c r="N15" s="4">
        <v>3</v>
      </c>
      <c r="O15" s="4">
        <v>15</v>
      </c>
      <c r="P15" s="4">
        <v>4</v>
      </c>
      <c r="Q15" s="4">
        <v>1</v>
      </c>
      <c r="R15" s="4"/>
      <c r="S15" s="4">
        <v>1</v>
      </c>
      <c r="T15" s="4"/>
      <c r="U15" s="4">
        <v>24</v>
      </c>
    </row>
    <row r="16" spans="1:31" x14ac:dyDescent="0.3">
      <c r="A16" t="s">
        <v>926</v>
      </c>
      <c r="B16" t="s">
        <v>698</v>
      </c>
      <c r="C16" t="s">
        <v>701</v>
      </c>
      <c r="D16" t="s">
        <v>700</v>
      </c>
      <c r="E16" t="s">
        <v>704</v>
      </c>
      <c r="F16" t="s">
        <v>699</v>
      </c>
      <c r="L16" s="5" t="s">
        <v>927</v>
      </c>
      <c r="M16" s="4"/>
      <c r="N16" s="4">
        <v>2</v>
      </c>
      <c r="O16" s="4">
        <v>2</v>
      </c>
      <c r="P16" s="4"/>
      <c r="Q16" s="4"/>
      <c r="R16" s="4"/>
      <c r="S16" s="4"/>
      <c r="T16" s="4"/>
      <c r="U16" s="4">
        <v>4</v>
      </c>
    </row>
    <row r="17" spans="1:21" x14ac:dyDescent="0.3">
      <c r="A17" t="s">
        <v>924</v>
      </c>
      <c r="B17" t="s">
        <v>698</v>
      </c>
      <c r="C17" s="40" t="s">
        <v>1139</v>
      </c>
      <c r="L17" s="5" t="s">
        <v>928</v>
      </c>
      <c r="M17" s="4"/>
      <c r="N17" s="4">
        <v>10</v>
      </c>
      <c r="O17" s="4">
        <v>16</v>
      </c>
      <c r="P17" s="4">
        <v>2</v>
      </c>
      <c r="Q17" s="4">
        <v>1</v>
      </c>
      <c r="R17" s="4">
        <v>3</v>
      </c>
      <c r="S17" s="4">
        <v>1</v>
      </c>
      <c r="T17" s="4"/>
      <c r="U17" s="4">
        <v>33</v>
      </c>
    </row>
    <row r="18" spans="1:21" x14ac:dyDescent="0.3">
      <c r="A18" t="s">
        <v>925</v>
      </c>
      <c r="B18" t="s">
        <v>698</v>
      </c>
      <c r="C18" t="s">
        <v>701</v>
      </c>
      <c r="D18" t="s">
        <v>700</v>
      </c>
      <c r="E18" t="s">
        <v>703</v>
      </c>
      <c r="F18" t="s">
        <v>704</v>
      </c>
      <c r="L18" s="5" t="s">
        <v>477</v>
      </c>
      <c r="M18" s="4">
        <v>2</v>
      </c>
      <c r="N18" s="4">
        <v>44</v>
      </c>
      <c r="O18" s="4">
        <v>94</v>
      </c>
      <c r="P18" s="4">
        <v>17</v>
      </c>
      <c r="Q18" s="4">
        <v>3</v>
      </c>
      <c r="R18" s="4">
        <v>5</v>
      </c>
      <c r="S18" s="4">
        <v>11</v>
      </c>
      <c r="T18" s="4"/>
      <c r="U18" s="4">
        <v>176</v>
      </c>
    </row>
    <row r="19" spans="1:21" x14ac:dyDescent="0.3">
      <c r="A19" t="s">
        <v>928</v>
      </c>
      <c r="B19" t="s">
        <v>705</v>
      </c>
      <c r="C19" t="s">
        <v>700</v>
      </c>
      <c r="D19" t="s">
        <v>704</v>
      </c>
    </row>
    <row r="20" spans="1:21" x14ac:dyDescent="0.3">
      <c r="A20" t="s">
        <v>928</v>
      </c>
      <c r="B20" t="s">
        <v>698</v>
      </c>
      <c r="C20" t="s">
        <v>701</v>
      </c>
      <c r="D20" t="s">
        <v>705</v>
      </c>
      <c r="E20" t="s">
        <v>700</v>
      </c>
      <c r="F20" t="s">
        <v>1139</v>
      </c>
      <c r="G20" t="s">
        <v>704</v>
      </c>
      <c r="H20" t="s">
        <v>699</v>
      </c>
    </row>
    <row r="21" spans="1:21" x14ac:dyDescent="0.3">
      <c r="A21" t="s">
        <v>925</v>
      </c>
      <c r="B21" t="s">
        <v>698</v>
      </c>
      <c r="C21" t="s">
        <v>701</v>
      </c>
      <c r="D21" t="s">
        <v>700</v>
      </c>
      <c r="E21" t="s">
        <v>703</v>
      </c>
      <c r="F21" t="s">
        <v>1139</v>
      </c>
      <c r="G21" t="s">
        <v>704</v>
      </c>
      <c r="H21" t="s">
        <v>699</v>
      </c>
      <c r="L21" s="3" t="s">
        <v>1135</v>
      </c>
      <c r="M21" s="3" t="s">
        <v>716</v>
      </c>
    </row>
    <row r="22" spans="1:21" x14ac:dyDescent="0.3">
      <c r="A22" t="s">
        <v>924</v>
      </c>
      <c r="B22" t="s">
        <v>698</v>
      </c>
      <c r="C22" t="s">
        <v>700</v>
      </c>
      <c r="D22" t="s">
        <v>703</v>
      </c>
      <c r="E22" t="s">
        <v>704</v>
      </c>
      <c r="F22" t="s">
        <v>699</v>
      </c>
      <c r="L22" s="3" t="s">
        <v>476</v>
      </c>
      <c r="M22" t="s">
        <v>699</v>
      </c>
      <c r="N22" t="s">
        <v>700</v>
      </c>
      <c r="O22" t="s">
        <v>705</v>
      </c>
      <c r="P22" t="s">
        <v>704</v>
      </c>
      <c r="Q22" t="s">
        <v>1139</v>
      </c>
      <c r="R22" t="s">
        <v>703</v>
      </c>
      <c r="S22" t="s">
        <v>693</v>
      </c>
      <c r="T22" t="s">
        <v>477</v>
      </c>
    </row>
    <row r="23" spans="1:21" x14ac:dyDescent="0.3">
      <c r="A23" t="s">
        <v>926</v>
      </c>
      <c r="B23" t="s">
        <v>698</v>
      </c>
      <c r="C23" t="s">
        <v>701</v>
      </c>
      <c r="D23" t="s">
        <v>700</v>
      </c>
      <c r="E23" t="s">
        <v>703</v>
      </c>
      <c r="F23" t="s">
        <v>704</v>
      </c>
      <c r="G23" t="s">
        <v>699</v>
      </c>
      <c r="L23" s="5" t="s">
        <v>924</v>
      </c>
      <c r="M23" s="4">
        <v>2</v>
      </c>
      <c r="N23" s="4">
        <v>17</v>
      </c>
      <c r="O23" s="4">
        <v>9</v>
      </c>
      <c r="P23" s="4">
        <v>3</v>
      </c>
      <c r="Q23" s="4">
        <v>1</v>
      </c>
      <c r="R23" s="4">
        <v>9</v>
      </c>
      <c r="S23" s="4"/>
      <c r="T23" s="4">
        <v>41</v>
      </c>
    </row>
    <row r="24" spans="1:21" x14ac:dyDescent="0.3">
      <c r="A24" t="s">
        <v>925</v>
      </c>
      <c r="B24" t="s">
        <v>700</v>
      </c>
      <c r="C24" t="s">
        <v>703</v>
      </c>
      <c r="D24" t="s">
        <v>1139</v>
      </c>
      <c r="L24" s="5" t="s">
        <v>925</v>
      </c>
      <c r="M24" s="4">
        <v>1</v>
      </c>
      <c r="N24" s="4">
        <v>23</v>
      </c>
      <c r="O24" s="4">
        <v>16</v>
      </c>
      <c r="P24" s="4">
        <v>8</v>
      </c>
      <c r="Q24" s="4">
        <v>3</v>
      </c>
      <c r="R24" s="4">
        <v>5</v>
      </c>
      <c r="S24" s="4"/>
      <c r="T24" s="4">
        <v>56</v>
      </c>
    </row>
    <row r="25" spans="1:21" x14ac:dyDescent="0.3">
      <c r="A25" t="s">
        <v>924</v>
      </c>
      <c r="B25" t="s">
        <v>698</v>
      </c>
      <c r="C25" t="s">
        <v>700</v>
      </c>
      <c r="D25" t="s">
        <v>704</v>
      </c>
      <c r="L25" s="5" t="s">
        <v>926</v>
      </c>
      <c r="M25" s="4"/>
      <c r="N25" s="4">
        <v>10</v>
      </c>
      <c r="O25" s="4">
        <v>7</v>
      </c>
      <c r="P25" s="4"/>
      <c r="Q25" s="4">
        <v>1</v>
      </c>
      <c r="R25" s="4">
        <v>2</v>
      </c>
      <c r="S25" s="4"/>
      <c r="T25" s="4">
        <v>20</v>
      </c>
    </row>
    <row r="26" spans="1:21" x14ac:dyDescent="0.3">
      <c r="A26" t="s">
        <v>924</v>
      </c>
      <c r="B26" t="s">
        <v>698</v>
      </c>
      <c r="C26" t="s">
        <v>700</v>
      </c>
      <c r="L26" s="5" t="s">
        <v>927</v>
      </c>
      <c r="M26" s="4"/>
      <c r="N26" s="4">
        <v>1</v>
      </c>
      <c r="O26" s="4"/>
      <c r="P26" s="4">
        <v>1</v>
      </c>
      <c r="Q26" s="4">
        <v>2</v>
      </c>
      <c r="R26" s="4"/>
      <c r="S26" s="4"/>
      <c r="T26" s="4">
        <v>4</v>
      </c>
    </row>
    <row r="27" spans="1:21" x14ac:dyDescent="0.3">
      <c r="A27" t="s">
        <v>925</v>
      </c>
      <c r="B27" t="s">
        <v>700</v>
      </c>
      <c r="C27" t="s">
        <v>699</v>
      </c>
      <c r="L27" s="5" t="s">
        <v>928</v>
      </c>
      <c r="M27" s="4">
        <v>1</v>
      </c>
      <c r="N27" s="4">
        <v>6</v>
      </c>
      <c r="O27" s="4">
        <v>11</v>
      </c>
      <c r="P27" s="4">
        <v>6</v>
      </c>
      <c r="Q27" s="4">
        <v>4</v>
      </c>
      <c r="R27" s="4"/>
      <c r="S27" s="4"/>
      <c r="T27" s="4">
        <v>28</v>
      </c>
    </row>
    <row r="28" spans="1:21" x14ac:dyDescent="0.3">
      <c r="A28" t="s">
        <v>926</v>
      </c>
      <c r="B28" t="s">
        <v>698</v>
      </c>
      <c r="C28" t="s">
        <v>700</v>
      </c>
      <c r="L28" s="5" t="s">
        <v>477</v>
      </c>
      <c r="M28" s="4">
        <v>4</v>
      </c>
      <c r="N28" s="4">
        <v>57</v>
      </c>
      <c r="O28" s="4">
        <v>43</v>
      </c>
      <c r="P28" s="4">
        <v>18</v>
      </c>
      <c r="Q28" s="4">
        <v>11</v>
      </c>
      <c r="R28" s="4">
        <v>16</v>
      </c>
      <c r="S28" s="4"/>
      <c r="T28" s="4">
        <v>149</v>
      </c>
    </row>
    <row r="29" spans="1:21" x14ac:dyDescent="0.3">
      <c r="A29" t="s">
        <v>925</v>
      </c>
      <c r="B29" t="s">
        <v>700</v>
      </c>
      <c r="C29" t="s">
        <v>1139</v>
      </c>
      <c r="D29" t="s">
        <v>699</v>
      </c>
    </row>
    <row r="30" spans="1:21" x14ac:dyDescent="0.3">
      <c r="A30" t="s">
        <v>925</v>
      </c>
      <c r="B30" t="s">
        <v>698</v>
      </c>
      <c r="C30" t="s">
        <v>701</v>
      </c>
      <c r="D30" t="s">
        <v>705</v>
      </c>
      <c r="E30" t="s">
        <v>700</v>
      </c>
      <c r="F30" t="s">
        <v>703</v>
      </c>
      <c r="G30" t="s">
        <v>1139</v>
      </c>
      <c r="H30" t="s">
        <v>704</v>
      </c>
      <c r="I30" t="s">
        <v>699</v>
      </c>
    </row>
    <row r="31" spans="1:21" x14ac:dyDescent="0.3">
      <c r="A31" t="s">
        <v>928</v>
      </c>
      <c r="B31" t="s">
        <v>698</v>
      </c>
      <c r="C31" t="s">
        <v>701</v>
      </c>
      <c r="D31" t="s">
        <v>705</v>
      </c>
      <c r="E31" t="s">
        <v>700</v>
      </c>
      <c r="F31" t="s">
        <v>1139</v>
      </c>
      <c r="G31" t="s">
        <v>699</v>
      </c>
      <c r="L31" s="3" t="s">
        <v>1136</v>
      </c>
      <c r="M31" s="3" t="s">
        <v>716</v>
      </c>
    </row>
    <row r="32" spans="1:21" x14ac:dyDescent="0.3">
      <c r="A32" t="s">
        <v>928</v>
      </c>
      <c r="B32" t="s">
        <v>698</v>
      </c>
      <c r="C32" t="s">
        <v>701</v>
      </c>
      <c r="D32" t="s">
        <v>705</v>
      </c>
      <c r="E32" t="s">
        <v>700</v>
      </c>
      <c r="F32" t="s">
        <v>1139</v>
      </c>
      <c r="G32" t="s">
        <v>704</v>
      </c>
      <c r="L32" s="3" t="s">
        <v>476</v>
      </c>
      <c r="M32" t="s">
        <v>699</v>
      </c>
      <c r="N32" t="s">
        <v>700</v>
      </c>
      <c r="O32" t="s">
        <v>704</v>
      </c>
      <c r="P32" t="s">
        <v>1139</v>
      </c>
      <c r="Q32" t="s">
        <v>703</v>
      </c>
      <c r="R32" t="s">
        <v>693</v>
      </c>
      <c r="S32" t="s">
        <v>477</v>
      </c>
    </row>
    <row r="33" spans="1:19" x14ac:dyDescent="0.3">
      <c r="A33" t="s">
        <v>924</v>
      </c>
      <c r="B33" t="s">
        <v>698</v>
      </c>
      <c r="C33" t="s">
        <v>701</v>
      </c>
      <c r="D33" t="s">
        <v>700</v>
      </c>
      <c r="E33" t="s">
        <v>1139</v>
      </c>
      <c r="F33" t="s">
        <v>704</v>
      </c>
      <c r="G33" t="s">
        <v>699</v>
      </c>
      <c r="L33" s="5" t="s">
        <v>924</v>
      </c>
      <c r="M33" s="4">
        <v>1</v>
      </c>
      <c r="N33" s="4">
        <v>9</v>
      </c>
      <c r="O33" s="4">
        <v>8</v>
      </c>
      <c r="P33" s="4">
        <v>6</v>
      </c>
      <c r="Q33" s="4">
        <v>11</v>
      </c>
      <c r="R33" s="4"/>
      <c r="S33" s="4">
        <v>35</v>
      </c>
    </row>
    <row r="34" spans="1:19" x14ac:dyDescent="0.3">
      <c r="A34" t="s">
        <v>928</v>
      </c>
      <c r="B34" t="s">
        <v>698</v>
      </c>
      <c r="C34" t="s">
        <v>701</v>
      </c>
      <c r="D34" t="s">
        <v>700</v>
      </c>
      <c r="E34" t="s">
        <v>1139</v>
      </c>
      <c r="F34" t="s">
        <v>699</v>
      </c>
      <c r="L34" s="5" t="s">
        <v>925</v>
      </c>
      <c r="M34" s="4">
        <v>4</v>
      </c>
      <c r="N34" s="4">
        <v>16</v>
      </c>
      <c r="O34" s="4">
        <v>10</v>
      </c>
      <c r="P34" s="4">
        <v>5</v>
      </c>
      <c r="Q34" s="4">
        <v>9</v>
      </c>
      <c r="R34" s="4"/>
      <c r="S34" s="4">
        <v>44</v>
      </c>
    </row>
    <row r="35" spans="1:19" x14ac:dyDescent="0.3">
      <c r="A35" t="s">
        <v>924</v>
      </c>
      <c r="B35" t="s">
        <v>699</v>
      </c>
      <c r="L35" s="5" t="s">
        <v>926</v>
      </c>
      <c r="M35" s="4">
        <v>2</v>
      </c>
      <c r="N35" s="4">
        <v>7</v>
      </c>
      <c r="O35" s="4">
        <v>3</v>
      </c>
      <c r="P35" s="4">
        <v>3</v>
      </c>
      <c r="Q35" s="4">
        <v>4</v>
      </c>
      <c r="R35" s="4"/>
      <c r="S35" s="4">
        <v>19</v>
      </c>
    </row>
    <row r="36" spans="1:19" x14ac:dyDescent="0.3">
      <c r="A36" t="s">
        <v>924</v>
      </c>
      <c r="B36" t="s">
        <v>701</v>
      </c>
      <c r="L36" s="5" t="s">
        <v>927</v>
      </c>
      <c r="M36" s="4">
        <v>1</v>
      </c>
      <c r="N36" s="4"/>
      <c r="O36" s="4">
        <v>1</v>
      </c>
      <c r="P36" s="4">
        <v>1</v>
      </c>
      <c r="Q36" s="4"/>
      <c r="R36" s="4"/>
      <c r="S36" s="4">
        <v>3</v>
      </c>
    </row>
    <row r="37" spans="1:19" x14ac:dyDescent="0.3">
      <c r="A37" t="s">
        <v>924</v>
      </c>
      <c r="B37" t="s">
        <v>698</v>
      </c>
      <c r="C37" t="s">
        <v>699</v>
      </c>
      <c r="L37" s="5" t="s">
        <v>928</v>
      </c>
      <c r="M37" s="4">
        <v>4</v>
      </c>
      <c r="N37" s="4">
        <v>11</v>
      </c>
      <c r="O37" s="4"/>
      <c r="P37" s="4">
        <v>3</v>
      </c>
      <c r="Q37" s="4">
        <v>3</v>
      </c>
      <c r="R37" s="4"/>
      <c r="S37" s="4">
        <v>21</v>
      </c>
    </row>
    <row r="38" spans="1:19" x14ac:dyDescent="0.3">
      <c r="A38" t="s">
        <v>928</v>
      </c>
      <c r="B38" t="s">
        <v>698</v>
      </c>
      <c r="C38" t="s">
        <v>701</v>
      </c>
      <c r="D38" t="s">
        <v>705</v>
      </c>
      <c r="E38" t="s">
        <v>700</v>
      </c>
      <c r="F38" t="s">
        <v>704</v>
      </c>
      <c r="G38" t="s">
        <v>699</v>
      </c>
      <c r="L38" s="5" t="s">
        <v>477</v>
      </c>
      <c r="M38" s="4">
        <v>12</v>
      </c>
      <c r="N38" s="4">
        <v>43</v>
      </c>
      <c r="O38" s="4">
        <v>22</v>
      </c>
      <c r="P38" s="4">
        <v>18</v>
      </c>
      <c r="Q38" s="4">
        <v>27</v>
      </c>
      <c r="R38" s="4"/>
      <c r="S38" s="4">
        <v>122</v>
      </c>
    </row>
    <row r="39" spans="1:19" x14ac:dyDescent="0.3">
      <c r="A39" t="s">
        <v>928</v>
      </c>
      <c r="B39" t="s">
        <v>698</v>
      </c>
      <c r="C39" t="s">
        <v>1139</v>
      </c>
      <c r="D39" t="s">
        <v>704</v>
      </c>
    </row>
    <row r="40" spans="1:19" x14ac:dyDescent="0.3">
      <c r="A40" t="s">
        <v>924</v>
      </c>
      <c r="B40" t="s">
        <v>698</v>
      </c>
      <c r="C40" t="s">
        <v>701</v>
      </c>
      <c r="D40" t="s">
        <v>700</v>
      </c>
      <c r="E40" t="s">
        <v>1139</v>
      </c>
    </row>
    <row r="41" spans="1:19" x14ac:dyDescent="0.3">
      <c r="A41" t="s">
        <v>928</v>
      </c>
      <c r="B41" t="s">
        <v>698</v>
      </c>
      <c r="C41" t="s">
        <v>701</v>
      </c>
      <c r="D41" t="s">
        <v>705</v>
      </c>
      <c r="E41" t="s">
        <v>700</v>
      </c>
      <c r="F41" t="s">
        <v>699</v>
      </c>
      <c r="L41" s="3" t="s">
        <v>1137</v>
      </c>
      <c r="M41" s="3" t="s">
        <v>716</v>
      </c>
    </row>
    <row r="42" spans="1:19" x14ac:dyDescent="0.3">
      <c r="A42" t="s">
        <v>925</v>
      </c>
      <c r="B42" t="s">
        <v>698</v>
      </c>
      <c r="C42" t="s">
        <v>700</v>
      </c>
      <c r="D42" t="s">
        <v>704</v>
      </c>
      <c r="L42" s="3" t="s">
        <v>476</v>
      </c>
      <c r="M42" t="s">
        <v>699</v>
      </c>
      <c r="N42" t="s">
        <v>704</v>
      </c>
      <c r="O42" t="s">
        <v>1139</v>
      </c>
      <c r="P42" t="s">
        <v>703</v>
      </c>
      <c r="Q42" t="s">
        <v>693</v>
      </c>
      <c r="R42" t="s">
        <v>477</v>
      </c>
    </row>
    <row r="43" spans="1:19" x14ac:dyDescent="0.3">
      <c r="A43" t="s">
        <v>925</v>
      </c>
      <c r="B43" t="s">
        <v>698</v>
      </c>
      <c r="C43" t="s">
        <v>701</v>
      </c>
      <c r="D43" t="s">
        <v>700</v>
      </c>
      <c r="E43" t="s">
        <v>704</v>
      </c>
      <c r="F43" t="s">
        <v>699</v>
      </c>
      <c r="L43" s="5" t="s">
        <v>924</v>
      </c>
      <c r="M43" s="4">
        <v>3</v>
      </c>
      <c r="N43" s="4">
        <v>12</v>
      </c>
      <c r="O43" s="4">
        <v>4</v>
      </c>
      <c r="P43" s="4">
        <v>5</v>
      </c>
      <c r="Q43" s="4"/>
      <c r="R43" s="4">
        <v>24</v>
      </c>
    </row>
    <row r="44" spans="1:19" x14ac:dyDescent="0.3">
      <c r="A44" t="s">
        <v>924</v>
      </c>
      <c r="B44" t="s">
        <v>698</v>
      </c>
      <c r="C44" t="s">
        <v>701</v>
      </c>
      <c r="L44" s="5" t="s">
        <v>925</v>
      </c>
      <c r="M44" s="4">
        <v>5</v>
      </c>
      <c r="N44" s="4">
        <v>17</v>
      </c>
      <c r="O44" s="4">
        <v>5</v>
      </c>
      <c r="P44" s="4">
        <v>7</v>
      </c>
      <c r="Q44" s="4"/>
      <c r="R44" s="4">
        <v>34</v>
      </c>
    </row>
    <row r="45" spans="1:19" x14ac:dyDescent="0.3">
      <c r="A45" t="s">
        <v>924</v>
      </c>
      <c r="B45" t="s">
        <v>698</v>
      </c>
      <c r="C45" t="s">
        <v>701</v>
      </c>
      <c r="D45" t="s">
        <v>705</v>
      </c>
      <c r="E45" t="s">
        <v>700</v>
      </c>
      <c r="F45" t="s">
        <v>1139</v>
      </c>
      <c r="G45" t="s">
        <v>704</v>
      </c>
      <c r="H45" t="s">
        <v>699</v>
      </c>
      <c r="L45" s="5" t="s">
        <v>926</v>
      </c>
      <c r="M45" s="4">
        <v>3</v>
      </c>
      <c r="N45" s="4">
        <v>4</v>
      </c>
      <c r="O45" s="4">
        <v>5</v>
      </c>
      <c r="P45" s="4">
        <v>3</v>
      </c>
      <c r="Q45" s="4"/>
      <c r="R45" s="4">
        <v>15</v>
      </c>
    </row>
    <row r="46" spans="1:19" x14ac:dyDescent="0.3">
      <c r="A46" t="s">
        <v>924</v>
      </c>
      <c r="B46" t="s">
        <v>698</v>
      </c>
      <c r="C46" t="s">
        <v>701</v>
      </c>
      <c r="D46" t="s">
        <v>705</v>
      </c>
      <c r="E46" t="s">
        <v>700</v>
      </c>
      <c r="F46" t="s">
        <v>703</v>
      </c>
      <c r="G46" t="s">
        <v>1139</v>
      </c>
      <c r="H46" t="s">
        <v>704</v>
      </c>
      <c r="I46" t="s">
        <v>699</v>
      </c>
      <c r="L46" s="5" t="s">
        <v>927</v>
      </c>
      <c r="M46" s="4">
        <v>1</v>
      </c>
      <c r="N46" s="4">
        <v>1</v>
      </c>
      <c r="O46" s="4"/>
      <c r="P46" s="4"/>
      <c r="Q46" s="4"/>
      <c r="R46" s="4">
        <v>2</v>
      </c>
    </row>
    <row r="47" spans="1:19" x14ac:dyDescent="0.3">
      <c r="A47" t="s">
        <v>925</v>
      </c>
      <c r="B47" t="s">
        <v>698</v>
      </c>
      <c r="C47" t="s">
        <v>705</v>
      </c>
      <c r="D47" t="s">
        <v>700</v>
      </c>
      <c r="E47" t="s">
        <v>703</v>
      </c>
      <c r="F47" t="s">
        <v>1139</v>
      </c>
      <c r="G47" t="s">
        <v>699</v>
      </c>
      <c r="L47" s="5" t="s">
        <v>928</v>
      </c>
      <c r="M47" s="4">
        <v>2</v>
      </c>
      <c r="N47" s="4">
        <v>6</v>
      </c>
      <c r="O47" s="4">
        <v>7</v>
      </c>
      <c r="P47" s="4">
        <v>2</v>
      </c>
      <c r="Q47" s="4"/>
      <c r="R47" s="4">
        <v>17</v>
      </c>
    </row>
    <row r="48" spans="1:19" x14ac:dyDescent="0.3">
      <c r="A48" t="s">
        <v>925</v>
      </c>
      <c r="B48" t="s">
        <v>698</v>
      </c>
      <c r="C48" t="s">
        <v>700</v>
      </c>
      <c r="D48" t="s">
        <v>704</v>
      </c>
      <c r="L48" s="5" t="s">
        <v>477</v>
      </c>
      <c r="M48" s="4">
        <v>14</v>
      </c>
      <c r="N48" s="4">
        <v>40</v>
      </c>
      <c r="O48" s="4">
        <v>21</v>
      </c>
      <c r="P48" s="4">
        <v>17</v>
      </c>
      <c r="Q48" s="4"/>
      <c r="R48" s="4">
        <v>92</v>
      </c>
    </row>
    <row r="49" spans="1:17" x14ac:dyDescent="0.3">
      <c r="A49" t="s">
        <v>924</v>
      </c>
      <c r="B49" t="s">
        <v>700</v>
      </c>
      <c r="C49" t="s">
        <v>703</v>
      </c>
      <c r="D49" t="s">
        <v>704</v>
      </c>
    </row>
    <row r="50" spans="1:17" x14ac:dyDescent="0.3">
      <c r="A50" t="s">
        <v>926</v>
      </c>
      <c r="B50" t="s">
        <v>698</v>
      </c>
      <c r="C50" t="s">
        <v>701</v>
      </c>
      <c r="D50" t="s">
        <v>700</v>
      </c>
      <c r="E50" t="s">
        <v>703</v>
      </c>
      <c r="F50" t="s">
        <v>1139</v>
      </c>
      <c r="G50" t="s">
        <v>704</v>
      </c>
    </row>
    <row r="51" spans="1:17" x14ac:dyDescent="0.3">
      <c r="A51" t="s">
        <v>924</v>
      </c>
      <c r="B51" t="s">
        <v>698</v>
      </c>
      <c r="C51" t="s">
        <v>700</v>
      </c>
      <c r="D51" t="s">
        <v>703</v>
      </c>
      <c r="E51" t="s">
        <v>1139</v>
      </c>
      <c r="F51" t="s">
        <v>704</v>
      </c>
      <c r="G51" t="s">
        <v>699</v>
      </c>
      <c r="L51" s="3" t="s">
        <v>1138</v>
      </c>
      <c r="M51" s="3" t="s">
        <v>716</v>
      </c>
    </row>
    <row r="52" spans="1:17" x14ac:dyDescent="0.3">
      <c r="A52" t="s">
        <v>924</v>
      </c>
      <c r="B52" t="s">
        <v>698</v>
      </c>
      <c r="C52" t="s">
        <v>701</v>
      </c>
      <c r="D52" t="s">
        <v>700</v>
      </c>
      <c r="E52" t="s">
        <v>703</v>
      </c>
      <c r="L52" s="3" t="s">
        <v>476</v>
      </c>
      <c r="M52" t="s">
        <v>699</v>
      </c>
      <c r="N52" t="s">
        <v>704</v>
      </c>
      <c r="O52" t="s">
        <v>1139</v>
      </c>
      <c r="P52" t="s">
        <v>693</v>
      </c>
      <c r="Q52" t="s">
        <v>477</v>
      </c>
    </row>
    <row r="53" spans="1:17" x14ac:dyDescent="0.3">
      <c r="A53" t="s">
        <v>925</v>
      </c>
      <c r="B53" t="s">
        <v>698</v>
      </c>
      <c r="C53" t="s">
        <v>701</v>
      </c>
      <c r="D53" t="s">
        <v>705</v>
      </c>
      <c r="E53" t="s">
        <v>700</v>
      </c>
      <c r="F53" t="s">
        <v>703</v>
      </c>
      <c r="G53" t="s">
        <v>1139</v>
      </c>
      <c r="H53" t="s">
        <v>704</v>
      </c>
      <c r="I53" t="s">
        <v>699</v>
      </c>
      <c r="L53" s="5" t="s">
        <v>924</v>
      </c>
      <c r="M53" s="4">
        <v>10</v>
      </c>
      <c r="N53" s="4">
        <v>5</v>
      </c>
      <c r="O53" s="4">
        <v>4</v>
      </c>
      <c r="P53" s="4"/>
      <c r="Q53" s="4">
        <v>19</v>
      </c>
    </row>
    <row r="54" spans="1:17" x14ac:dyDescent="0.3">
      <c r="A54" t="s">
        <v>926</v>
      </c>
      <c r="B54" t="s">
        <v>698</v>
      </c>
      <c r="C54" t="s">
        <v>705</v>
      </c>
      <c r="D54" t="s">
        <v>700</v>
      </c>
      <c r="E54" t="s">
        <v>699</v>
      </c>
      <c r="L54" s="5" t="s">
        <v>925</v>
      </c>
      <c r="M54" s="4">
        <v>8</v>
      </c>
      <c r="N54" s="4">
        <v>5</v>
      </c>
      <c r="O54" s="4">
        <v>5</v>
      </c>
      <c r="P54" s="4"/>
      <c r="Q54" s="4">
        <v>18</v>
      </c>
    </row>
    <row r="55" spans="1:17" x14ac:dyDescent="0.3">
      <c r="A55" t="s">
        <v>925</v>
      </c>
      <c r="B55" t="s">
        <v>699</v>
      </c>
      <c r="L55" s="5" t="s">
        <v>926</v>
      </c>
      <c r="M55" s="4">
        <v>2</v>
      </c>
      <c r="N55" s="4">
        <v>6</v>
      </c>
      <c r="O55" s="4">
        <v>2</v>
      </c>
      <c r="P55" s="4"/>
      <c r="Q55" s="4">
        <v>10</v>
      </c>
    </row>
    <row r="56" spans="1:17" x14ac:dyDescent="0.3">
      <c r="A56" t="s">
        <v>926</v>
      </c>
      <c r="B56" t="s">
        <v>698</v>
      </c>
      <c r="C56" t="s">
        <v>701</v>
      </c>
      <c r="D56" t="s">
        <v>705</v>
      </c>
      <c r="E56" t="s">
        <v>700</v>
      </c>
      <c r="F56" t="s">
        <v>1139</v>
      </c>
      <c r="G56" t="s">
        <v>704</v>
      </c>
      <c r="H56" t="s">
        <v>699</v>
      </c>
      <c r="L56" s="5" t="s">
        <v>927</v>
      </c>
      <c r="M56" s="4">
        <v>1</v>
      </c>
      <c r="N56" s="4"/>
      <c r="O56" s="4"/>
      <c r="P56" s="4"/>
      <c r="Q56" s="4">
        <v>1</v>
      </c>
    </row>
    <row r="57" spans="1:17" x14ac:dyDescent="0.3">
      <c r="A57" t="s">
        <v>925</v>
      </c>
      <c r="B57" t="s">
        <v>698</v>
      </c>
      <c r="C57" t="s">
        <v>701</v>
      </c>
      <c r="D57" t="s">
        <v>705</v>
      </c>
      <c r="E57" t="s">
        <v>700</v>
      </c>
      <c r="F57" t="s">
        <v>704</v>
      </c>
      <c r="G57" t="s">
        <v>699</v>
      </c>
      <c r="L57" s="5" t="s">
        <v>928</v>
      </c>
      <c r="M57" s="4">
        <v>4</v>
      </c>
      <c r="N57" s="4">
        <v>7</v>
      </c>
      <c r="O57" s="4">
        <v>1</v>
      </c>
      <c r="P57" s="4"/>
      <c r="Q57" s="4">
        <v>12</v>
      </c>
    </row>
    <row r="58" spans="1:17" x14ac:dyDescent="0.3">
      <c r="A58" t="s">
        <v>925</v>
      </c>
      <c r="B58" t="s">
        <v>698</v>
      </c>
      <c r="C58" t="s">
        <v>701</v>
      </c>
      <c r="D58" t="s">
        <v>700</v>
      </c>
      <c r="E58" t="s">
        <v>704</v>
      </c>
      <c r="L58" s="5" t="s">
        <v>477</v>
      </c>
      <c r="M58" s="4">
        <v>25</v>
      </c>
      <c r="N58" s="4">
        <v>23</v>
      </c>
      <c r="O58" s="4">
        <v>12</v>
      </c>
      <c r="P58" s="4"/>
      <c r="Q58" s="4">
        <v>60</v>
      </c>
    </row>
    <row r="59" spans="1:17" x14ac:dyDescent="0.3">
      <c r="A59" t="s">
        <v>925</v>
      </c>
      <c r="B59" t="s">
        <v>698</v>
      </c>
      <c r="C59" t="s">
        <v>701</v>
      </c>
      <c r="D59" t="s">
        <v>700</v>
      </c>
      <c r="E59" t="s">
        <v>704</v>
      </c>
    </row>
    <row r="60" spans="1:17" x14ac:dyDescent="0.3">
      <c r="A60" t="s">
        <v>925</v>
      </c>
      <c r="B60" t="s">
        <v>698</v>
      </c>
      <c r="C60" t="s">
        <v>701</v>
      </c>
      <c r="D60" t="s">
        <v>705</v>
      </c>
      <c r="E60" t="s">
        <v>700</v>
      </c>
      <c r="F60" t="s">
        <v>704</v>
      </c>
      <c r="G60" t="s">
        <v>699</v>
      </c>
    </row>
    <row r="61" spans="1:17" x14ac:dyDescent="0.3">
      <c r="A61" t="s">
        <v>924</v>
      </c>
      <c r="B61" t="s">
        <v>698</v>
      </c>
      <c r="C61" t="s">
        <v>700</v>
      </c>
      <c r="D61" t="s">
        <v>703</v>
      </c>
      <c r="E61" t="s">
        <v>704</v>
      </c>
    </row>
    <row r="62" spans="1:17" x14ac:dyDescent="0.3">
      <c r="A62" t="s">
        <v>924</v>
      </c>
      <c r="B62" t="s">
        <v>698</v>
      </c>
      <c r="C62" t="s">
        <v>700</v>
      </c>
      <c r="L62" s="3" t="s">
        <v>1140</v>
      </c>
      <c r="M62" s="3" t="s">
        <v>716</v>
      </c>
    </row>
    <row r="63" spans="1:17" x14ac:dyDescent="0.3">
      <c r="A63" t="s">
        <v>925</v>
      </c>
      <c r="B63" t="s">
        <v>698</v>
      </c>
      <c r="C63" t="s">
        <v>701</v>
      </c>
      <c r="D63" t="s">
        <v>700</v>
      </c>
      <c r="E63" t="s">
        <v>703</v>
      </c>
      <c r="F63" t="s">
        <v>704</v>
      </c>
      <c r="G63" t="s">
        <v>699</v>
      </c>
      <c r="L63" s="3" t="s">
        <v>476</v>
      </c>
      <c r="M63" t="s">
        <v>699</v>
      </c>
      <c r="N63" t="s">
        <v>704</v>
      </c>
      <c r="O63" t="s">
        <v>693</v>
      </c>
      <c r="P63" t="s">
        <v>477</v>
      </c>
    </row>
    <row r="64" spans="1:17" x14ac:dyDescent="0.3">
      <c r="A64" t="s">
        <v>928</v>
      </c>
      <c r="B64" t="s">
        <v>698</v>
      </c>
      <c r="C64" t="s">
        <v>704</v>
      </c>
      <c r="L64" s="5" t="s">
        <v>924</v>
      </c>
      <c r="M64" s="4">
        <v>4</v>
      </c>
      <c r="N64" s="4">
        <v>4</v>
      </c>
      <c r="O64" s="4"/>
      <c r="P64" s="4">
        <v>8</v>
      </c>
    </row>
    <row r="65" spans="1:16" x14ac:dyDescent="0.3">
      <c r="A65" t="s">
        <v>925</v>
      </c>
      <c r="B65" t="s">
        <v>701</v>
      </c>
      <c r="C65" t="s">
        <v>705</v>
      </c>
      <c r="D65" t="s">
        <v>700</v>
      </c>
      <c r="E65" t="s">
        <v>704</v>
      </c>
      <c r="F65" t="s">
        <v>699</v>
      </c>
      <c r="L65" s="5" t="s">
        <v>925</v>
      </c>
      <c r="M65" s="4">
        <v>2</v>
      </c>
      <c r="N65" s="4">
        <v>4</v>
      </c>
      <c r="O65" s="4"/>
      <c r="P65" s="4">
        <v>6</v>
      </c>
    </row>
    <row r="66" spans="1:16" x14ac:dyDescent="0.3">
      <c r="A66" t="s">
        <v>925</v>
      </c>
      <c r="B66" t="s">
        <v>698</v>
      </c>
      <c r="C66" t="s">
        <v>700</v>
      </c>
      <c r="D66" t="s">
        <v>703</v>
      </c>
      <c r="E66" t="s">
        <v>704</v>
      </c>
      <c r="F66" t="s">
        <v>699</v>
      </c>
      <c r="L66" s="5" t="s">
        <v>926</v>
      </c>
      <c r="M66" s="4">
        <v>4</v>
      </c>
      <c r="N66" s="4">
        <v>2</v>
      </c>
      <c r="O66" s="4"/>
      <c r="P66" s="4">
        <v>6</v>
      </c>
    </row>
    <row r="67" spans="1:16" x14ac:dyDescent="0.3">
      <c r="A67" t="s">
        <v>928</v>
      </c>
      <c r="B67" t="s">
        <v>698</v>
      </c>
      <c r="C67" t="s">
        <v>701</v>
      </c>
      <c r="D67" t="s">
        <v>705</v>
      </c>
      <c r="E67" t="s">
        <v>700</v>
      </c>
      <c r="F67" t="s">
        <v>1139</v>
      </c>
      <c r="G67" t="s">
        <v>704</v>
      </c>
      <c r="H67" t="s">
        <v>699</v>
      </c>
      <c r="L67" s="5" t="s">
        <v>927</v>
      </c>
      <c r="M67" s="4"/>
      <c r="N67" s="4"/>
      <c r="O67" s="4"/>
      <c r="P67" s="4"/>
    </row>
    <row r="68" spans="1:16" x14ac:dyDescent="0.3">
      <c r="A68" t="s">
        <v>928</v>
      </c>
      <c r="B68" t="s">
        <v>698</v>
      </c>
      <c r="L68" s="5" t="s">
        <v>928</v>
      </c>
      <c r="M68" s="4">
        <v>3</v>
      </c>
      <c r="N68" s="4">
        <v>1</v>
      </c>
      <c r="O68" s="4"/>
      <c r="P68" s="4">
        <v>4</v>
      </c>
    </row>
    <row r="69" spans="1:16" x14ac:dyDescent="0.3">
      <c r="A69" t="s">
        <v>928</v>
      </c>
      <c r="B69" t="s">
        <v>698</v>
      </c>
      <c r="C69" t="s">
        <v>701</v>
      </c>
      <c r="D69" t="s">
        <v>1139</v>
      </c>
      <c r="L69" s="5" t="s">
        <v>477</v>
      </c>
      <c r="M69" s="4">
        <v>13</v>
      </c>
      <c r="N69" s="4">
        <v>11</v>
      </c>
      <c r="O69" s="4"/>
      <c r="P69" s="4">
        <v>24</v>
      </c>
    </row>
    <row r="70" spans="1:16" x14ac:dyDescent="0.3">
      <c r="A70" t="s">
        <v>925</v>
      </c>
      <c r="B70" t="s">
        <v>698</v>
      </c>
      <c r="C70" t="s">
        <v>700</v>
      </c>
      <c r="D70" t="s">
        <v>703</v>
      </c>
    </row>
    <row r="71" spans="1:16" x14ac:dyDescent="0.3">
      <c r="A71" t="s">
        <v>924</v>
      </c>
      <c r="B71" t="s">
        <v>698</v>
      </c>
      <c r="C71" t="s">
        <v>700</v>
      </c>
    </row>
    <row r="72" spans="1:16" x14ac:dyDescent="0.3">
      <c r="A72" t="s">
        <v>928</v>
      </c>
      <c r="B72" t="s">
        <v>701</v>
      </c>
      <c r="C72" t="s">
        <v>705</v>
      </c>
      <c r="D72" t="s">
        <v>700</v>
      </c>
      <c r="E72" t="s">
        <v>1139</v>
      </c>
      <c r="F72" t="s">
        <v>704</v>
      </c>
      <c r="L72" s="3" t="s">
        <v>1141</v>
      </c>
      <c r="M72" s="3" t="s">
        <v>716</v>
      </c>
    </row>
    <row r="73" spans="1:16" x14ac:dyDescent="0.3">
      <c r="A73" t="s">
        <v>925</v>
      </c>
      <c r="B73" t="s">
        <v>698</v>
      </c>
      <c r="C73" t="s">
        <v>705</v>
      </c>
      <c r="D73" t="s">
        <v>700</v>
      </c>
      <c r="E73" t="s">
        <v>704</v>
      </c>
      <c r="L73" s="3" t="s">
        <v>476</v>
      </c>
      <c r="M73" t="s">
        <v>699</v>
      </c>
      <c r="N73" t="s">
        <v>693</v>
      </c>
      <c r="O73" t="s">
        <v>477</v>
      </c>
    </row>
    <row r="74" spans="1:16" x14ac:dyDescent="0.3">
      <c r="A74" t="s">
        <v>925</v>
      </c>
      <c r="B74" t="s">
        <v>698</v>
      </c>
      <c r="L74" s="5" t="s">
        <v>924</v>
      </c>
      <c r="M74" s="4">
        <v>4</v>
      </c>
      <c r="N74" s="4"/>
      <c r="O74" s="4">
        <v>4</v>
      </c>
    </row>
    <row r="75" spans="1:16" x14ac:dyDescent="0.3">
      <c r="A75" t="s">
        <v>924</v>
      </c>
      <c r="B75" t="s">
        <v>698</v>
      </c>
      <c r="C75" t="s">
        <v>700</v>
      </c>
      <c r="D75" t="s">
        <v>1139</v>
      </c>
      <c r="E75" t="s">
        <v>704</v>
      </c>
      <c r="L75" s="5" t="s">
        <v>925</v>
      </c>
      <c r="M75" s="4">
        <v>4</v>
      </c>
      <c r="N75" s="4"/>
      <c r="O75" s="4">
        <v>4</v>
      </c>
    </row>
    <row r="76" spans="1:16" x14ac:dyDescent="0.3">
      <c r="A76" t="s">
        <v>928</v>
      </c>
      <c r="B76" t="s">
        <v>698</v>
      </c>
      <c r="C76" t="s">
        <v>701</v>
      </c>
      <c r="D76" t="s">
        <v>700</v>
      </c>
      <c r="E76" t="s">
        <v>703</v>
      </c>
      <c r="F76" t="s">
        <v>1139</v>
      </c>
      <c r="G76" t="s">
        <v>704</v>
      </c>
      <c r="H76" t="s">
        <v>699</v>
      </c>
      <c r="L76" s="5" t="s">
        <v>926</v>
      </c>
      <c r="M76" s="4">
        <v>1</v>
      </c>
      <c r="N76" s="4"/>
      <c r="O76" s="4">
        <v>1</v>
      </c>
    </row>
    <row r="77" spans="1:16" x14ac:dyDescent="0.3">
      <c r="A77" t="s">
        <v>926</v>
      </c>
      <c r="B77" t="s">
        <v>698</v>
      </c>
      <c r="C77" t="s">
        <v>705</v>
      </c>
      <c r="D77" t="s">
        <v>700</v>
      </c>
      <c r="E77" t="s">
        <v>1139</v>
      </c>
      <c r="L77" s="5" t="s">
        <v>927</v>
      </c>
      <c r="M77" s="4"/>
      <c r="N77" s="4"/>
      <c r="O77" s="4"/>
    </row>
    <row r="78" spans="1:16" x14ac:dyDescent="0.3">
      <c r="A78" t="s">
        <v>927</v>
      </c>
      <c r="B78" t="s">
        <v>698</v>
      </c>
      <c r="C78" t="s">
        <v>700</v>
      </c>
      <c r="D78" t="s">
        <v>1139</v>
      </c>
      <c r="E78" t="s">
        <v>704</v>
      </c>
      <c r="F78" t="s">
        <v>699</v>
      </c>
      <c r="L78" s="5" t="s">
        <v>928</v>
      </c>
      <c r="M78" s="4"/>
      <c r="N78" s="4"/>
      <c r="O78" s="4"/>
    </row>
    <row r="79" spans="1:16" x14ac:dyDescent="0.3">
      <c r="A79" t="s">
        <v>924</v>
      </c>
      <c r="B79" t="s">
        <v>698</v>
      </c>
      <c r="C79" t="s">
        <v>701</v>
      </c>
      <c r="D79" t="s">
        <v>700</v>
      </c>
      <c r="E79" t="s">
        <v>703</v>
      </c>
      <c r="F79" t="s">
        <v>704</v>
      </c>
      <c r="G79" t="s">
        <v>699</v>
      </c>
      <c r="L79" s="5" t="s">
        <v>477</v>
      </c>
      <c r="M79" s="4">
        <v>9</v>
      </c>
      <c r="N79" s="4"/>
      <c r="O79" s="4">
        <v>9</v>
      </c>
    </row>
    <row r="80" spans="1:16" x14ac:dyDescent="0.3">
      <c r="A80" t="s">
        <v>928</v>
      </c>
      <c r="B80" t="s">
        <v>701</v>
      </c>
      <c r="C80" t="s">
        <v>700</v>
      </c>
      <c r="D80" t="s">
        <v>1139</v>
      </c>
      <c r="E80" t="s">
        <v>699</v>
      </c>
    </row>
    <row r="81" spans="1:9" x14ac:dyDescent="0.3">
      <c r="A81" t="s">
        <v>928</v>
      </c>
      <c r="B81" t="s">
        <v>698</v>
      </c>
      <c r="C81" t="s">
        <v>701</v>
      </c>
      <c r="D81" t="s">
        <v>705</v>
      </c>
      <c r="E81" t="s">
        <v>700</v>
      </c>
      <c r="F81" t="s">
        <v>704</v>
      </c>
      <c r="G81" t="s">
        <v>699</v>
      </c>
    </row>
    <row r="82" spans="1:9" x14ac:dyDescent="0.3">
      <c r="A82" t="s">
        <v>928</v>
      </c>
      <c r="B82" t="s">
        <v>698</v>
      </c>
      <c r="C82" t="s">
        <v>700</v>
      </c>
      <c r="D82" t="s">
        <v>704</v>
      </c>
    </row>
    <row r="83" spans="1:9" x14ac:dyDescent="0.3">
      <c r="A83" t="s">
        <v>924</v>
      </c>
      <c r="B83" t="s">
        <v>698</v>
      </c>
      <c r="C83" t="s">
        <v>700</v>
      </c>
      <c r="D83" t="s">
        <v>703</v>
      </c>
      <c r="E83" t="s">
        <v>699</v>
      </c>
    </row>
    <row r="84" spans="1:9" x14ac:dyDescent="0.3">
      <c r="A84" t="s">
        <v>927</v>
      </c>
      <c r="B84" t="s">
        <v>698</v>
      </c>
      <c r="C84" t="s">
        <v>701</v>
      </c>
      <c r="D84" t="s">
        <v>1139</v>
      </c>
    </row>
    <row r="85" spans="1:9" x14ac:dyDescent="0.3">
      <c r="A85" t="s">
        <v>928</v>
      </c>
      <c r="B85" t="s">
        <v>698</v>
      </c>
      <c r="C85" t="s">
        <v>701</v>
      </c>
      <c r="D85" t="s">
        <v>705</v>
      </c>
      <c r="E85" t="s">
        <v>700</v>
      </c>
      <c r="F85" t="s">
        <v>703</v>
      </c>
      <c r="G85" t="s">
        <v>1139</v>
      </c>
      <c r="H85" t="s">
        <v>704</v>
      </c>
    </row>
    <row r="86" spans="1:9" x14ac:dyDescent="0.3">
      <c r="A86" t="s">
        <v>925</v>
      </c>
      <c r="B86" t="s">
        <v>698</v>
      </c>
      <c r="C86" t="s">
        <v>703</v>
      </c>
    </row>
    <row r="87" spans="1:9" x14ac:dyDescent="0.3">
      <c r="A87" t="s">
        <v>925</v>
      </c>
      <c r="B87" t="s">
        <v>705</v>
      </c>
      <c r="C87" t="s">
        <v>704</v>
      </c>
    </row>
    <row r="88" spans="1:9" x14ac:dyDescent="0.3">
      <c r="A88" t="s">
        <v>925</v>
      </c>
      <c r="B88" t="s">
        <v>698</v>
      </c>
      <c r="C88" t="s">
        <v>705</v>
      </c>
      <c r="D88" t="s">
        <v>704</v>
      </c>
    </row>
    <row r="89" spans="1:9" x14ac:dyDescent="0.3">
      <c r="A89" t="s">
        <v>925</v>
      </c>
      <c r="B89" t="s">
        <v>698</v>
      </c>
      <c r="C89" t="s">
        <v>705</v>
      </c>
      <c r="D89" t="s">
        <v>700</v>
      </c>
      <c r="E89" t="s">
        <v>1139</v>
      </c>
      <c r="F89" t="s">
        <v>704</v>
      </c>
      <c r="G89" t="s">
        <v>699</v>
      </c>
    </row>
    <row r="90" spans="1:9" x14ac:dyDescent="0.3">
      <c r="A90" t="s">
        <v>924</v>
      </c>
      <c r="B90" t="s">
        <v>698</v>
      </c>
      <c r="C90" t="s">
        <v>701</v>
      </c>
      <c r="D90" t="s">
        <v>705</v>
      </c>
      <c r="E90" t="s">
        <v>700</v>
      </c>
      <c r="F90" t="s">
        <v>703</v>
      </c>
      <c r="G90" t="s">
        <v>1139</v>
      </c>
      <c r="H90" t="s">
        <v>704</v>
      </c>
      <c r="I90" t="s">
        <v>699</v>
      </c>
    </row>
    <row r="91" spans="1:9" x14ac:dyDescent="0.3">
      <c r="A91" t="s">
        <v>924</v>
      </c>
      <c r="B91" t="s">
        <v>698</v>
      </c>
      <c r="C91" t="s">
        <v>705</v>
      </c>
      <c r="D91" t="s">
        <v>700</v>
      </c>
      <c r="E91" t="s">
        <v>703</v>
      </c>
      <c r="F91" t="s">
        <v>1139</v>
      </c>
      <c r="G91" t="s">
        <v>704</v>
      </c>
    </row>
    <row r="92" spans="1:9" x14ac:dyDescent="0.3">
      <c r="A92" t="s">
        <v>924</v>
      </c>
      <c r="B92" t="s">
        <v>703</v>
      </c>
    </row>
    <row r="93" spans="1:9" x14ac:dyDescent="0.3">
      <c r="A93" t="s">
        <v>928</v>
      </c>
      <c r="B93" t="s">
        <v>698</v>
      </c>
      <c r="C93" t="s">
        <v>1139</v>
      </c>
    </row>
    <row r="94" spans="1:9" x14ac:dyDescent="0.3">
      <c r="A94" t="s">
        <v>926</v>
      </c>
      <c r="B94" t="s">
        <v>698</v>
      </c>
      <c r="C94" t="s">
        <v>701</v>
      </c>
      <c r="D94" t="s">
        <v>705</v>
      </c>
      <c r="E94" t="s">
        <v>700</v>
      </c>
      <c r="F94" t="s">
        <v>703</v>
      </c>
      <c r="G94" t="s">
        <v>704</v>
      </c>
      <c r="H94" t="s">
        <v>699</v>
      </c>
    </row>
    <row r="95" spans="1:9" x14ac:dyDescent="0.3">
      <c r="A95" t="s">
        <v>924</v>
      </c>
      <c r="B95" t="s">
        <v>698</v>
      </c>
      <c r="C95" t="s">
        <v>701</v>
      </c>
      <c r="D95" t="s">
        <v>700</v>
      </c>
      <c r="E95" t="s">
        <v>704</v>
      </c>
    </row>
    <row r="96" spans="1:9" x14ac:dyDescent="0.3">
      <c r="A96" t="s">
        <v>924</v>
      </c>
      <c r="B96" t="s">
        <v>698</v>
      </c>
      <c r="C96" t="s">
        <v>701</v>
      </c>
      <c r="D96" t="s">
        <v>700</v>
      </c>
      <c r="E96" t="s">
        <v>703</v>
      </c>
      <c r="F96" t="s">
        <v>704</v>
      </c>
      <c r="G96" t="s">
        <v>699</v>
      </c>
    </row>
    <row r="97" spans="1:9" x14ac:dyDescent="0.3">
      <c r="A97" t="s">
        <v>928</v>
      </c>
      <c r="B97" t="s">
        <v>698</v>
      </c>
      <c r="C97" t="s">
        <v>1139</v>
      </c>
    </row>
    <row r="98" spans="1:9" x14ac:dyDescent="0.3">
      <c r="A98" t="s">
        <v>924</v>
      </c>
      <c r="B98" t="s">
        <v>703</v>
      </c>
    </row>
    <row r="99" spans="1:9" x14ac:dyDescent="0.3">
      <c r="A99" t="s">
        <v>925</v>
      </c>
      <c r="B99" t="s">
        <v>698</v>
      </c>
      <c r="C99" t="s">
        <v>701</v>
      </c>
      <c r="D99" t="s">
        <v>705</v>
      </c>
      <c r="E99" t="s">
        <v>700</v>
      </c>
      <c r="F99" t="s">
        <v>703</v>
      </c>
      <c r="G99" t="s">
        <v>704</v>
      </c>
    </row>
    <row r="100" spans="1:9" x14ac:dyDescent="0.3">
      <c r="A100" t="s">
        <v>924</v>
      </c>
      <c r="B100" t="s">
        <v>698</v>
      </c>
      <c r="C100" t="s">
        <v>700</v>
      </c>
    </row>
    <row r="101" spans="1:9" x14ac:dyDescent="0.3">
      <c r="A101" t="s">
        <v>926</v>
      </c>
      <c r="B101" t="s">
        <v>699</v>
      </c>
    </row>
    <row r="102" spans="1:9" x14ac:dyDescent="0.3">
      <c r="A102" t="s">
        <v>924</v>
      </c>
      <c r="B102" t="s">
        <v>698</v>
      </c>
      <c r="C102" t="s">
        <v>700</v>
      </c>
      <c r="D102" t="s">
        <v>703</v>
      </c>
      <c r="E102" t="s">
        <v>704</v>
      </c>
      <c r="F102" t="s">
        <v>699</v>
      </c>
    </row>
    <row r="103" spans="1:9" x14ac:dyDescent="0.3">
      <c r="A103" t="s">
        <v>925</v>
      </c>
      <c r="B103" t="s">
        <v>698</v>
      </c>
      <c r="C103" t="s">
        <v>705</v>
      </c>
      <c r="D103" t="s">
        <v>700</v>
      </c>
      <c r="E103" t="s">
        <v>1139</v>
      </c>
      <c r="F103" t="s">
        <v>704</v>
      </c>
    </row>
    <row r="104" spans="1:9" x14ac:dyDescent="0.3">
      <c r="A104" t="s">
        <v>925</v>
      </c>
      <c r="B104" t="s">
        <v>698</v>
      </c>
      <c r="C104" t="s">
        <v>701</v>
      </c>
      <c r="D104" t="s">
        <v>705</v>
      </c>
      <c r="E104" t="s">
        <v>700</v>
      </c>
      <c r="F104" t="s">
        <v>704</v>
      </c>
    </row>
    <row r="105" spans="1:9" x14ac:dyDescent="0.3">
      <c r="A105" t="s">
        <v>928</v>
      </c>
      <c r="B105" t="s">
        <v>698</v>
      </c>
    </row>
    <row r="106" spans="1:9" x14ac:dyDescent="0.3">
      <c r="A106" t="s">
        <v>924</v>
      </c>
      <c r="B106" t="s">
        <v>703</v>
      </c>
    </row>
    <row r="107" spans="1:9" x14ac:dyDescent="0.3">
      <c r="A107" t="s">
        <v>926</v>
      </c>
      <c r="B107" t="s">
        <v>1139</v>
      </c>
    </row>
    <row r="108" spans="1:9" x14ac:dyDescent="0.3">
      <c r="A108" t="s">
        <v>924</v>
      </c>
      <c r="B108" t="s">
        <v>698</v>
      </c>
      <c r="C108" t="s">
        <v>703</v>
      </c>
      <c r="D108" t="s">
        <v>699</v>
      </c>
    </row>
    <row r="109" spans="1:9" x14ac:dyDescent="0.3">
      <c r="A109" t="s">
        <v>924</v>
      </c>
      <c r="B109" t="s">
        <v>698</v>
      </c>
      <c r="C109" t="s">
        <v>701</v>
      </c>
      <c r="D109" t="s">
        <v>700</v>
      </c>
      <c r="E109" t="s">
        <v>1139</v>
      </c>
      <c r="F109" t="s">
        <v>704</v>
      </c>
      <c r="G109" t="s">
        <v>699</v>
      </c>
    </row>
    <row r="110" spans="1:9" x14ac:dyDescent="0.3">
      <c r="A110" t="s">
        <v>928</v>
      </c>
      <c r="B110" t="s">
        <v>698</v>
      </c>
      <c r="C110" t="s">
        <v>701</v>
      </c>
      <c r="D110" t="s">
        <v>705</v>
      </c>
      <c r="E110" t="s">
        <v>700</v>
      </c>
      <c r="F110" t="s">
        <v>1139</v>
      </c>
      <c r="G110" t="s">
        <v>704</v>
      </c>
    </row>
    <row r="111" spans="1:9" x14ac:dyDescent="0.3">
      <c r="A111" t="s">
        <v>925</v>
      </c>
      <c r="B111" t="s">
        <v>698</v>
      </c>
      <c r="C111" t="s">
        <v>701</v>
      </c>
      <c r="D111" t="s">
        <v>705</v>
      </c>
      <c r="E111" t="s">
        <v>700</v>
      </c>
      <c r="F111" t="s">
        <v>704</v>
      </c>
      <c r="G111" t="s">
        <v>699</v>
      </c>
    </row>
    <row r="112" spans="1:9" x14ac:dyDescent="0.3">
      <c r="A112" t="s">
        <v>926</v>
      </c>
      <c r="B112" t="s">
        <v>698</v>
      </c>
      <c r="C112" t="s">
        <v>701</v>
      </c>
      <c r="D112" t="s">
        <v>705</v>
      </c>
      <c r="E112" t="s">
        <v>700</v>
      </c>
      <c r="F112" t="s">
        <v>703</v>
      </c>
      <c r="G112" t="s">
        <v>1139</v>
      </c>
      <c r="H112" t="s">
        <v>704</v>
      </c>
      <c r="I112" t="s">
        <v>699</v>
      </c>
    </row>
    <row r="113" spans="1:8" x14ac:dyDescent="0.3">
      <c r="A113" t="s">
        <v>925</v>
      </c>
      <c r="B113" t="s">
        <v>698</v>
      </c>
      <c r="C113" t="s">
        <v>701</v>
      </c>
      <c r="D113" t="s">
        <v>700</v>
      </c>
      <c r="E113" t="s">
        <v>703</v>
      </c>
      <c r="F113" t="s">
        <v>704</v>
      </c>
      <c r="G113" t="s">
        <v>699</v>
      </c>
    </row>
    <row r="114" spans="1:8" x14ac:dyDescent="0.3">
      <c r="A114" t="s">
        <v>925</v>
      </c>
      <c r="B114" t="s">
        <v>701</v>
      </c>
      <c r="C114" t="s">
        <v>700</v>
      </c>
      <c r="D114" t="s">
        <v>1139</v>
      </c>
    </row>
    <row r="115" spans="1:8" x14ac:dyDescent="0.3">
      <c r="A115" t="s">
        <v>924</v>
      </c>
      <c r="B115" t="s">
        <v>698</v>
      </c>
      <c r="C115" t="s">
        <v>701</v>
      </c>
    </row>
    <row r="116" spans="1:8" x14ac:dyDescent="0.3">
      <c r="A116" t="s">
        <v>925</v>
      </c>
      <c r="B116" t="s">
        <v>698</v>
      </c>
    </row>
    <row r="117" spans="1:8" x14ac:dyDescent="0.3">
      <c r="A117" t="s">
        <v>925</v>
      </c>
      <c r="B117" t="s">
        <v>698</v>
      </c>
      <c r="C117" t="s">
        <v>700</v>
      </c>
      <c r="D117" t="s">
        <v>704</v>
      </c>
    </row>
    <row r="118" spans="1:8" x14ac:dyDescent="0.3">
      <c r="A118" t="s">
        <v>925</v>
      </c>
      <c r="B118" t="s">
        <v>698</v>
      </c>
      <c r="C118" t="s">
        <v>701</v>
      </c>
      <c r="D118" t="s">
        <v>700</v>
      </c>
      <c r="E118" t="s">
        <v>703</v>
      </c>
      <c r="F118" t="s">
        <v>1139</v>
      </c>
      <c r="G118" t="s">
        <v>704</v>
      </c>
    </row>
    <row r="119" spans="1:8" x14ac:dyDescent="0.3">
      <c r="A119" t="s">
        <v>924</v>
      </c>
      <c r="B119" t="s">
        <v>698</v>
      </c>
      <c r="C119" t="s">
        <v>701</v>
      </c>
      <c r="D119" t="s">
        <v>700</v>
      </c>
    </row>
    <row r="120" spans="1:8" x14ac:dyDescent="0.3">
      <c r="A120" t="s">
        <v>926</v>
      </c>
      <c r="B120" t="s">
        <v>698</v>
      </c>
      <c r="C120" t="s">
        <v>701</v>
      </c>
      <c r="D120" t="s">
        <v>700</v>
      </c>
      <c r="E120" t="s">
        <v>1139</v>
      </c>
      <c r="F120" t="s">
        <v>704</v>
      </c>
      <c r="G120" t="s">
        <v>699</v>
      </c>
    </row>
    <row r="121" spans="1:8" x14ac:dyDescent="0.3">
      <c r="A121" t="s">
        <v>928</v>
      </c>
      <c r="B121" t="s">
        <v>698</v>
      </c>
      <c r="C121" t="s">
        <v>700</v>
      </c>
    </row>
    <row r="122" spans="1:8" x14ac:dyDescent="0.3">
      <c r="A122" t="s">
        <v>925</v>
      </c>
      <c r="B122" t="s">
        <v>698</v>
      </c>
      <c r="C122" t="s">
        <v>701</v>
      </c>
      <c r="D122" t="s">
        <v>700</v>
      </c>
      <c r="E122" t="s">
        <v>704</v>
      </c>
      <c r="F122" t="s">
        <v>699</v>
      </c>
    </row>
    <row r="123" spans="1:8" x14ac:dyDescent="0.3">
      <c r="A123" t="s">
        <v>928</v>
      </c>
      <c r="B123" t="s">
        <v>698</v>
      </c>
      <c r="C123" t="s">
        <v>700</v>
      </c>
      <c r="D123" t="s">
        <v>1139</v>
      </c>
    </row>
    <row r="124" spans="1:8" x14ac:dyDescent="0.3">
      <c r="A124" t="s">
        <v>925</v>
      </c>
      <c r="B124" t="s">
        <v>698</v>
      </c>
      <c r="C124" t="s">
        <v>705</v>
      </c>
      <c r="D124" t="s">
        <v>700</v>
      </c>
      <c r="E124" t="s">
        <v>703</v>
      </c>
      <c r="F124" t="s">
        <v>704</v>
      </c>
    </row>
    <row r="125" spans="1:8" x14ac:dyDescent="0.3">
      <c r="A125" t="s">
        <v>925</v>
      </c>
      <c r="B125" t="s">
        <v>698</v>
      </c>
      <c r="C125" t="s">
        <v>701</v>
      </c>
      <c r="D125" t="s">
        <v>705</v>
      </c>
      <c r="E125" t="s">
        <v>700</v>
      </c>
      <c r="F125" t="s">
        <v>704</v>
      </c>
    </row>
    <row r="126" spans="1:8" x14ac:dyDescent="0.3">
      <c r="A126" t="s">
        <v>926</v>
      </c>
      <c r="B126" t="s">
        <v>698</v>
      </c>
      <c r="C126" t="s">
        <v>701</v>
      </c>
      <c r="D126" t="s">
        <v>705</v>
      </c>
      <c r="E126" t="s">
        <v>700</v>
      </c>
      <c r="F126" t="s">
        <v>703</v>
      </c>
      <c r="G126" t="s">
        <v>1139</v>
      </c>
      <c r="H126" t="s">
        <v>704</v>
      </c>
    </row>
    <row r="127" spans="1:8" x14ac:dyDescent="0.3">
      <c r="A127" t="s">
        <v>924</v>
      </c>
      <c r="B127" t="s">
        <v>698</v>
      </c>
      <c r="C127" t="s">
        <v>700</v>
      </c>
      <c r="D127" t="s">
        <v>704</v>
      </c>
    </row>
    <row r="128" spans="1:8" x14ac:dyDescent="0.3">
      <c r="A128" t="s">
        <v>924</v>
      </c>
      <c r="B128" t="s">
        <v>698</v>
      </c>
      <c r="C128" t="s">
        <v>701</v>
      </c>
      <c r="D128" t="s">
        <v>705</v>
      </c>
      <c r="E128" t="s">
        <v>700</v>
      </c>
      <c r="F128" t="s">
        <v>1139</v>
      </c>
      <c r="G128" t="s">
        <v>704</v>
      </c>
      <c r="H128" t="s">
        <v>699</v>
      </c>
    </row>
    <row r="129" spans="1:8" x14ac:dyDescent="0.3">
      <c r="A129" t="s">
        <v>924</v>
      </c>
      <c r="B129" t="s">
        <v>698</v>
      </c>
      <c r="C129" t="s">
        <v>701</v>
      </c>
      <c r="D129" t="s">
        <v>700</v>
      </c>
      <c r="E129" t="s">
        <v>703</v>
      </c>
      <c r="F129" t="s">
        <v>1139</v>
      </c>
      <c r="G129" t="s">
        <v>704</v>
      </c>
      <c r="H129" t="s">
        <v>699</v>
      </c>
    </row>
    <row r="130" spans="1:8" x14ac:dyDescent="0.3">
      <c r="A130" t="s">
        <v>925</v>
      </c>
      <c r="B130" t="s">
        <v>698</v>
      </c>
      <c r="C130" t="s">
        <v>700</v>
      </c>
      <c r="D130" t="s">
        <v>1139</v>
      </c>
      <c r="E130" t="s">
        <v>704</v>
      </c>
    </row>
    <row r="131" spans="1:8" x14ac:dyDescent="0.3">
      <c r="A131" t="s">
        <v>924</v>
      </c>
      <c r="B131" t="s">
        <v>698</v>
      </c>
      <c r="C131" t="s">
        <v>700</v>
      </c>
    </row>
    <row r="132" spans="1:8" x14ac:dyDescent="0.3">
      <c r="A132" t="s">
        <v>924</v>
      </c>
      <c r="B132" t="s">
        <v>698</v>
      </c>
      <c r="C132" t="s">
        <v>701</v>
      </c>
      <c r="D132" t="s">
        <v>700</v>
      </c>
      <c r="E132" t="s">
        <v>703</v>
      </c>
      <c r="F132" t="s">
        <v>704</v>
      </c>
    </row>
    <row r="133" spans="1:8" x14ac:dyDescent="0.3">
      <c r="A133" t="s">
        <v>924</v>
      </c>
      <c r="B133" t="s">
        <v>698</v>
      </c>
      <c r="C133" t="s">
        <v>701</v>
      </c>
      <c r="D133" t="s">
        <v>705</v>
      </c>
      <c r="E133" t="s">
        <v>700</v>
      </c>
      <c r="F133" t="s">
        <v>703</v>
      </c>
      <c r="G133" t="s">
        <v>704</v>
      </c>
      <c r="H133" t="s">
        <v>699</v>
      </c>
    </row>
    <row r="134" spans="1:8" x14ac:dyDescent="0.3">
      <c r="A134" t="s">
        <v>925</v>
      </c>
      <c r="B134" t="s">
        <v>698</v>
      </c>
      <c r="C134" t="s">
        <v>700</v>
      </c>
      <c r="D134" t="s">
        <v>703</v>
      </c>
    </row>
    <row r="135" spans="1:8" x14ac:dyDescent="0.3">
      <c r="A135" t="s">
        <v>925</v>
      </c>
      <c r="B135" t="s">
        <v>698</v>
      </c>
      <c r="C135" t="s">
        <v>701</v>
      </c>
      <c r="D135" t="s">
        <v>704</v>
      </c>
    </row>
    <row r="136" spans="1:8" x14ac:dyDescent="0.3">
      <c r="A136" t="s">
        <v>925</v>
      </c>
      <c r="B136" t="s">
        <v>698</v>
      </c>
      <c r="C136" t="s">
        <v>701</v>
      </c>
      <c r="D136" t="s">
        <v>700</v>
      </c>
      <c r="E136" t="s">
        <v>1139</v>
      </c>
      <c r="F136" t="s">
        <v>704</v>
      </c>
    </row>
    <row r="137" spans="1:8" x14ac:dyDescent="0.3">
      <c r="A137" t="s">
        <v>924</v>
      </c>
      <c r="B137" t="s">
        <v>698</v>
      </c>
      <c r="C137" t="s">
        <v>700</v>
      </c>
      <c r="D137" t="s">
        <v>703</v>
      </c>
      <c r="E137" t="s">
        <v>704</v>
      </c>
    </row>
    <row r="138" spans="1:8" x14ac:dyDescent="0.3">
      <c r="A138" t="s">
        <v>924</v>
      </c>
      <c r="B138" t="s">
        <v>698</v>
      </c>
      <c r="C138" t="s">
        <v>700</v>
      </c>
      <c r="D138" t="s">
        <v>703</v>
      </c>
      <c r="E138" t="s">
        <v>1139</v>
      </c>
      <c r="F138" t="s">
        <v>704</v>
      </c>
      <c r="G138" t="s">
        <v>699</v>
      </c>
    </row>
    <row r="139" spans="1:8" x14ac:dyDescent="0.3">
      <c r="A139" t="s">
        <v>926</v>
      </c>
      <c r="B139" t="s">
        <v>698</v>
      </c>
      <c r="C139" t="s">
        <v>704</v>
      </c>
    </row>
    <row r="140" spans="1:8" x14ac:dyDescent="0.3">
      <c r="A140" t="s">
        <v>928</v>
      </c>
      <c r="B140" t="s">
        <v>698</v>
      </c>
      <c r="C140" t="s">
        <v>700</v>
      </c>
      <c r="D140" t="s">
        <v>1139</v>
      </c>
      <c r="E140" t="s">
        <v>699</v>
      </c>
    </row>
    <row r="141" spans="1:8" x14ac:dyDescent="0.3">
      <c r="A141" t="s">
        <v>926</v>
      </c>
      <c r="B141" t="s">
        <v>703</v>
      </c>
    </row>
    <row r="142" spans="1:8" x14ac:dyDescent="0.3">
      <c r="A142" t="s">
        <v>925</v>
      </c>
      <c r="B142" t="s">
        <v>698</v>
      </c>
      <c r="C142" t="s">
        <v>701</v>
      </c>
      <c r="D142" t="s">
        <v>700</v>
      </c>
      <c r="E142" t="s">
        <v>1139</v>
      </c>
      <c r="F142" t="s">
        <v>704</v>
      </c>
      <c r="G142" t="s">
        <v>699</v>
      </c>
    </row>
    <row r="143" spans="1:8" x14ac:dyDescent="0.3">
      <c r="A143" t="s">
        <v>926</v>
      </c>
      <c r="B143" t="s">
        <v>698</v>
      </c>
      <c r="C143" t="s">
        <v>700</v>
      </c>
      <c r="D143" t="s">
        <v>703</v>
      </c>
      <c r="E143" t="s">
        <v>704</v>
      </c>
    </row>
    <row r="144" spans="1:8" x14ac:dyDescent="0.3">
      <c r="A144" t="s">
        <v>925</v>
      </c>
      <c r="B144" t="s">
        <v>698</v>
      </c>
      <c r="C144" t="s">
        <v>701</v>
      </c>
      <c r="D144" t="s">
        <v>705</v>
      </c>
      <c r="E144" t="s">
        <v>700</v>
      </c>
      <c r="F144" t="s">
        <v>703</v>
      </c>
      <c r="G144" t="s">
        <v>1139</v>
      </c>
      <c r="H144" t="s">
        <v>699</v>
      </c>
    </row>
    <row r="145" spans="1:7" x14ac:dyDescent="0.3">
      <c r="A145" t="s">
        <v>924</v>
      </c>
      <c r="B145" t="s">
        <v>698</v>
      </c>
      <c r="C145" t="s">
        <v>701</v>
      </c>
      <c r="D145" t="s">
        <v>705</v>
      </c>
      <c r="E145" t="s">
        <v>700</v>
      </c>
      <c r="F145" t="s">
        <v>704</v>
      </c>
      <c r="G145" t="s">
        <v>699</v>
      </c>
    </row>
    <row r="146" spans="1:7" x14ac:dyDescent="0.3">
      <c r="A146" t="s">
        <v>924</v>
      </c>
      <c r="B146" t="s">
        <v>698</v>
      </c>
      <c r="C146" t="s">
        <v>705</v>
      </c>
    </row>
    <row r="147" spans="1:7" x14ac:dyDescent="0.3">
      <c r="A147" t="s">
        <v>928</v>
      </c>
      <c r="B147" t="s">
        <v>1139</v>
      </c>
    </row>
    <row r="148" spans="1:7" x14ac:dyDescent="0.3">
      <c r="A148" t="s">
        <v>925</v>
      </c>
      <c r="B148" t="s">
        <v>698</v>
      </c>
      <c r="C148" t="s">
        <v>701</v>
      </c>
      <c r="D148" t="s">
        <v>705</v>
      </c>
      <c r="E148" t="s">
        <v>700</v>
      </c>
      <c r="F148" t="s">
        <v>703</v>
      </c>
      <c r="G148" t="s">
        <v>704</v>
      </c>
    </row>
    <row r="149" spans="1:7" x14ac:dyDescent="0.3">
      <c r="A149" t="s">
        <v>924</v>
      </c>
      <c r="B149" t="s">
        <v>698</v>
      </c>
      <c r="C149" t="s">
        <v>701</v>
      </c>
      <c r="D149" t="s">
        <v>700</v>
      </c>
      <c r="E149" t="s">
        <v>703</v>
      </c>
      <c r="F149" t="s">
        <v>704</v>
      </c>
      <c r="G149" t="s">
        <v>699</v>
      </c>
    </row>
    <row r="150" spans="1:7" x14ac:dyDescent="0.3">
      <c r="A150" t="s">
        <v>926</v>
      </c>
      <c r="B150" t="s">
        <v>698</v>
      </c>
      <c r="C150" t="s">
        <v>700</v>
      </c>
      <c r="D150" t="s">
        <v>1139</v>
      </c>
    </row>
    <row r="151" spans="1:7" x14ac:dyDescent="0.3">
      <c r="A151" t="s">
        <v>926</v>
      </c>
      <c r="B151" t="s">
        <v>698</v>
      </c>
      <c r="C151" t="s">
        <v>701</v>
      </c>
      <c r="D151" t="s">
        <v>705</v>
      </c>
      <c r="E151" t="s">
        <v>700</v>
      </c>
      <c r="F151" t="s">
        <v>704</v>
      </c>
    </row>
    <row r="152" spans="1:7" x14ac:dyDescent="0.3">
      <c r="A152" t="s">
        <v>925</v>
      </c>
      <c r="B152" t="s">
        <v>700</v>
      </c>
      <c r="C152" t="s">
        <v>703</v>
      </c>
      <c r="D152" t="s">
        <v>704</v>
      </c>
      <c r="E152" t="s">
        <v>699</v>
      </c>
    </row>
    <row r="153" spans="1:7" x14ac:dyDescent="0.3">
      <c r="A153" t="s">
        <v>925</v>
      </c>
      <c r="B153" t="s">
        <v>703</v>
      </c>
    </row>
    <row r="154" spans="1:7" x14ac:dyDescent="0.3">
      <c r="A154" t="s">
        <v>924</v>
      </c>
      <c r="B154" t="s">
        <v>1139</v>
      </c>
    </row>
    <row r="155" spans="1:7" x14ac:dyDescent="0.3">
      <c r="A155" t="s">
        <v>925</v>
      </c>
      <c r="B155" t="s">
        <v>700</v>
      </c>
      <c r="C155" t="s">
        <v>703</v>
      </c>
    </row>
    <row r="156" spans="1:7" x14ac:dyDescent="0.3">
      <c r="A156" t="s">
        <v>924</v>
      </c>
      <c r="B156" t="s">
        <v>698</v>
      </c>
      <c r="C156" t="s">
        <v>701</v>
      </c>
      <c r="D156" t="s">
        <v>700</v>
      </c>
      <c r="E156" t="s">
        <v>703</v>
      </c>
    </row>
    <row r="157" spans="1:7" x14ac:dyDescent="0.3">
      <c r="A157" t="s">
        <v>924</v>
      </c>
      <c r="B157" t="s">
        <v>698</v>
      </c>
      <c r="C157" t="s">
        <v>701</v>
      </c>
      <c r="D157" t="s">
        <v>700</v>
      </c>
      <c r="E157" t="s">
        <v>703</v>
      </c>
      <c r="F157" t="s">
        <v>704</v>
      </c>
      <c r="G157" t="s">
        <v>699</v>
      </c>
    </row>
    <row r="158" spans="1:7" x14ac:dyDescent="0.3">
      <c r="A158" t="s">
        <v>924</v>
      </c>
      <c r="B158" t="s">
        <v>701</v>
      </c>
      <c r="C158" t="s">
        <v>703</v>
      </c>
    </row>
    <row r="159" spans="1:7" x14ac:dyDescent="0.3">
      <c r="A159" t="s">
        <v>924</v>
      </c>
      <c r="B159" t="s">
        <v>698</v>
      </c>
      <c r="C159" t="s">
        <v>701</v>
      </c>
      <c r="D159" t="s">
        <v>705</v>
      </c>
      <c r="E159" t="s">
        <v>700</v>
      </c>
    </row>
    <row r="160" spans="1:7" x14ac:dyDescent="0.3">
      <c r="A160" t="s">
        <v>925</v>
      </c>
      <c r="B160" t="s">
        <v>698</v>
      </c>
      <c r="C160" t="s">
        <v>700</v>
      </c>
      <c r="D160" t="s">
        <v>703</v>
      </c>
      <c r="E160" t="s">
        <v>699</v>
      </c>
    </row>
    <row r="161" spans="1:9" x14ac:dyDescent="0.3">
      <c r="A161" t="s">
        <v>924</v>
      </c>
      <c r="B161" t="s">
        <v>701</v>
      </c>
    </row>
    <row r="162" spans="1:9" x14ac:dyDescent="0.3">
      <c r="A162" t="s">
        <v>926</v>
      </c>
      <c r="B162" t="s">
        <v>698</v>
      </c>
      <c r="C162" t="s">
        <v>705</v>
      </c>
      <c r="D162" t="s">
        <v>703</v>
      </c>
      <c r="E162" t="s">
        <v>699</v>
      </c>
    </row>
    <row r="163" spans="1:9" x14ac:dyDescent="0.3">
      <c r="A163" t="s">
        <v>928</v>
      </c>
      <c r="B163" t="s">
        <v>705</v>
      </c>
      <c r="C163" t="s">
        <v>700</v>
      </c>
      <c r="D163" t="s">
        <v>699</v>
      </c>
    </row>
    <row r="164" spans="1:9" x14ac:dyDescent="0.3">
      <c r="A164" t="s">
        <v>925</v>
      </c>
      <c r="B164" t="s">
        <v>698</v>
      </c>
      <c r="C164" t="s">
        <v>701</v>
      </c>
      <c r="D164" t="s">
        <v>705</v>
      </c>
      <c r="E164" t="s">
        <v>700</v>
      </c>
    </row>
    <row r="165" spans="1:9" x14ac:dyDescent="0.3">
      <c r="A165" t="s">
        <v>925</v>
      </c>
      <c r="B165" t="s">
        <v>698</v>
      </c>
      <c r="C165" t="s">
        <v>701</v>
      </c>
      <c r="D165" t="s">
        <v>700</v>
      </c>
      <c r="E165" t="s">
        <v>704</v>
      </c>
    </row>
    <row r="166" spans="1:9" x14ac:dyDescent="0.3">
      <c r="A166" t="s">
        <v>926</v>
      </c>
      <c r="B166" t="s">
        <v>698</v>
      </c>
      <c r="C166" t="s">
        <v>701</v>
      </c>
    </row>
    <row r="167" spans="1:9" x14ac:dyDescent="0.3">
      <c r="A167" t="s">
        <v>925</v>
      </c>
      <c r="B167" t="s">
        <v>701</v>
      </c>
      <c r="C167" t="s">
        <v>700</v>
      </c>
      <c r="D167" t="s">
        <v>703</v>
      </c>
      <c r="E167" t="s">
        <v>704</v>
      </c>
      <c r="F167" t="s">
        <v>699</v>
      </c>
    </row>
    <row r="168" spans="1:9" x14ac:dyDescent="0.3">
      <c r="A168" t="s">
        <v>924</v>
      </c>
      <c r="B168" t="s">
        <v>700</v>
      </c>
    </row>
    <row r="169" spans="1:9" x14ac:dyDescent="0.3">
      <c r="A169" t="s">
        <v>924</v>
      </c>
      <c r="B169" t="s">
        <v>698</v>
      </c>
      <c r="C169" t="s">
        <v>703</v>
      </c>
    </row>
    <row r="170" spans="1:9" x14ac:dyDescent="0.3">
      <c r="A170" t="s">
        <v>928</v>
      </c>
      <c r="B170" t="s">
        <v>698</v>
      </c>
      <c r="C170" t="s">
        <v>700</v>
      </c>
      <c r="D170" t="s">
        <v>704</v>
      </c>
    </row>
    <row r="171" spans="1:9" x14ac:dyDescent="0.3">
      <c r="A171" t="s">
        <v>925</v>
      </c>
      <c r="B171" t="s">
        <v>698</v>
      </c>
      <c r="C171" t="s">
        <v>700</v>
      </c>
      <c r="D171" t="s">
        <v>704</v>
      </c>
      <c r="E171" t="s">
        <v>699</v>
      </c>
    </row>
    <row r="172" spans="1:9" x14ac:dyDescent="0.3">
      <c r="A172" t="s">
        <v>925</v>
      </c>
      <c r="B172" t="s">
        <v>698</v>
      </c>
      <c r="C172" t="s">
        <v>705</v>
      </c>
      <c r="D172" t="s">
        <v>700</v>
      </c>
      <c r="E172" t="s">
        <v>703</v>
      </c>
      <c r="F172" t="s">
        <v>1139</v>
      </c>
      <c r="G172" t="s">
        <v>704</v>
      </c>
    </row>
    <row r="173" spans="1:9" x14ac:dyDescent="0.3">
      <c r="A173" t="s">
        <v>924</v>
      </c>
      <c r="B173" t="s">
        <v>698</v>
      </c>
      <c r="C173" t="s">
        <v>701</v>
      </c>
      <c r="D173" t="s">
        <v>705</v>
      </c>
      <c r="E173" t="s">
        <v>700</v>
      </c>
      <c r="F173" t="s">
        <v>703</v>
      </c>
      <c r="G173" t="s">
        <v>1139</v>
      </c>
      <c r="H173" t="s">
        <v>704</v>
      </c>
      <c r="I173" t="s">
        <v>699</v>
      </c>
    </row>
    <row r="174" spans="1:9" x14ac:dyDescent="0.3">
      <c r="A174" t="s">
        <v>924</v>
      </c>
      <c r="B174" t="s">
        <v>698</v>
      </c>
      <c r="C174" t="s">
        <v>701</v>
      </c>
      <c r="D174" t="s">
        <v>703</v>
      </c>
      <c r="E174" t="s">
        <v>704</v>
      </c>
    </row>
    <row r="175" spans="1:9" x14ac:dyDescent="0.3">
      <c r="A175" t="s">
        <v>924</v>
      </c>
      <c r="B175" t="s">
        <v>703</v>
      </c>
    </row>
    <row r="176" spans="1:9" x14ac:dyDescent="0.3">
      <c r="A176" t="s">
        <v>926</v>
      </c>
      <c r="B176" t="s">
        <v>698</v>
      </c>
      <c r="C176" t="s">
        <v>701</v>
      </c>
      <c r="D176" t="s">
        <v>700</v>
      </c>
      <c r="E176" t="s">
        <v>703</v>
      </c>
      <c r="F176" t="s">
        <v>1139</v>
      </c>
      <c r="G176" t="s">
        <v>704</v>
      </c>
      <c r="H176" t="s">
        <v>699</v>
      </c>
    </row>
    <row r="177" spans="1:9" x14ac:dyDescent="0.3">
      <c r="A177" t="s">
        <v>925</v>
      </c>
      <c r="B177" t="s">
        <v>698</v>
      </c>
      <c r="C177" t="s">
        <v>701</v>
      </c>
      <c r="D177" t="s">
        <v>705</v>
      </c>
      <c r="E177" t="s">
        <v>700</v>
      </c>
      <c r="F177" t="s">
        <v>704</v>
      </c>
    </row>
    <row r="178" spans="1:9" x14ac:dyDescent="0.3">
      <c r="A178" t="s">
        <v>924</v>
      </c>
      <c r="B178" t="s">
        <v>698</v>
      </c>
      <c r="C178" t="s">
        <v>701</v>
      </c>
      <c r="D178" t="s">
        <v>700</v>
      </c>
      <c r="E178" t="s">
        <v>703</v>
      </c>
      <c r="F178" t="s">
        <v>704</v>
      </c>
      <c r="G178" t="s">
        <v>699</v>
      </c>
    </row>
    <row r="179" spans="1:9" x14ac:dyDescent="0.3">
      <c r="A179" t="s">
        <v>925</v>
      </c>
      <c r="B179" t="s">
        <v>698</v>
      </c>
    </row>
    <row r="180" spans="1:9" x14ac:dyDescent="0.3">
      <c r="A180" t="s">
        <v>928</v>
      </c>
      <c r="B180" t="s">
        <v>698</v>
      </c>
      <c r="C180" t="s">
        <v>701</v>
      </c>
      <c r="D180" t="s">
        <v>700</v>
      </c>
      <c r="E180" t="s">
        <v>1139</v>
      </c>
      <c r="F180" t="s">
        <v>704</v>
      </c>
      <c r="G180" t="s">
        <v>699</v>
      </c>
    </row>
    <row r="181" spans="1:9" x14ac:dyDescent="0.3">
      <c r="A181" t="s">
        <v>925</v>
      </c>
      <c r="B181" t="s">
        <v>1139</v>
      </c>
    </row>
    <row r="182" spans="1:9" x14ac:dyDescent="0.3">
      <c r="A182" t="s">
        <v>926</v>
      </c>
      <c r="B182" t="s">
        <v>698</v>
      </c>
      <c r="C182" t="s">
        <v>701</v>
      </c>
      <c r="D182" t="s">
        <v>705</v>
      </c>
      <c r="E182" t="s">
        <v>700</v>
      </c>
      <c r="F182" t="s">
        <v>1139</v>
      </c>
      <c r="G182" t="s">
        <v>704</v>
      </c>
      <c r="H182" t="s">
        <v>699</v>
      </c>
    </row>
    <row r="183" spans="1:9" x14ac:dyDescent="0.3">
      <c r="A183" t="s">
        <v>925</v>
      </c>
      <c r="B183" t="s">
        <v>701</v>
      </c>
      <c r="C183" t="s">
        <v>700</v>
      </c>
    </row>
    <row r="184" spans="1:9" x14ac:dyDescent="0.3">
      <c r="A184" t="s">
        <v>924</v>
      </c>
      <c r="B184" t="s">
        <v>698</v>
      </c>
      <c r="C184" t="s">
        <v>701</v>
      </c>
      <c r="D184" t="s">
        <v>705</v>
      </c>
      <c r="E184" t="s">
        <v>700</v>
      </c>
      <c r="F184" t="s">
        <v>703</v>
      </c>
      <c r="G184" t="s">
        <v>1139</v>
      </c>
      <c r="H184" t="s">
        <v>704</v>
      </c>
      <c r="I184" t="s">
        <v>699</v>
      </c>
    </row>
    <row r="185" spans="1:9" x14ac:dyDescent="0.3">
      <c r="A185" t="s">
        <v>924</v>
      </c>
      <c r="B185" t="s">
        <v>698</v>
      </c>
      <c r="C185" t="s">
        <v>701</v>
      </c>
      <c r="D185" t="s">
        <v>700</v>
      </c>
      <c r="E185" t="s">
        <v>704</v>
      </c>
      <c r="F185" t="s">
        <v>699</v>
      </c>
    </row>
    <row r="186" spans="1:9" x14ac:dyDescent="0.3">
      <c r="A186" t="s">
        <v>924</v>
      </c>
      <c r="B186" t="s">
        <v>698</v>
      </c>
      <c r="C186" t="s">
        <v>701</v>
      </c>
      <c r="D186" t="s">
        <v>700</v>
      </c>
      <c r="E186" t="s">
        <v>703</v>
      </c>
    </row>
    <row r="187" spans="1:9" x14ac:dyDescent="0.3">
      <c r="A187" t="s">
        <v>925</v>
      </c>
      <c r="B187" t="s">
        <v>698</v>
      </c>
      <c r="C187" t="s">
        <v>701</v>
      </c>
      <c r="D187" t="s">
        <v>700</v>
      </c>
      <c r="E187" t="s">
        <v>703</v>
      </c>
      <c r="F187" t="s">
        <v>1139</v>
      </c>
    </row>
    <row r="188" spans="1:9" x14ac:dyDescent="0.3">
      <c r="A188" t="s">
        <v>928</v>
      </c>
      <c r="B188" t="s">
        <v>703</v>
      </c>
    </row>
    <row r="189" spans="1:9" x14ac:dyDescent="0.3">
      <c r="A189" t="s">
        <v>925</v>
      </c>
      <c r="B189" t="s">
        <v>698</v>
      </c>
      <c r="C189" t="s">
        <v>701</v>
      </c>
      <c r="D189" t="s">
        <v>700</v>
      </c>
      <c r="E189" t="s">
        <v>1139</v>
      </c>
      <c r="F189" t="s">
        <v>704</v>
      </c>
    </row>
    <row r="190" spans="1:9" x14ac:dyDescent="0.3">
      <c r="A190" t="s">
        <v>928</v>
      </c>
      <c r="B190" t="s">
        <v>698</v>
      </c>
    </row>
    <row r="191" spans="1:9" x14ac:dyDescent="0.3">
      <c r="A191" t="s">
        <v>925</v>
      </c>
      <c r="B191" t="s">
        <v>698</v>
      </c>
      <c r="C191" t="s">
        <v>700</v>
      </c>
      <c r="D191" t="s">
        <v>704</v>
      </c>
    </row>
    <row r="192" spans="1:9" x14ac:dyDescent="0.3">
      <c r="A192" t="s">
        <v>925</v>
      </c>
      <c r="B192" t="s">
        <v>698</v>
      </c>
      <c r="C192" t="s">
        <v>701</v>
      </c>
      <c r="D192" t="s">
        <v>705</v>
      </c>
      <c r="E192" t="s">
        <v>700</v>
      </c>
      <c r="F192" t="s">
        <v>703</v>
      </c>
      <c r="G192" t="s">
        <v>1139</v>
      </c>
      <c r="H192" t="s">
        <v>704</v>
      </c>
      <c r="I192" t="s">
        <v>699</v>
      </c>
    </row>
    <row r="193" spans="1:7" x14ac:dyDescent="0.3">
      <c r="A193" t="s">
        <v>928</v>
      </c>
      <c r="B193" t="s">
        <v>698</v>
      </c>
      <c r="C193" t="s">
        <v>701</v>
      </c>
      <c r="D193" t="s">
        <v>705</v>
      </c>
      <c r="E193" t="s">
        <v>700</v>
      </c>
      <c r="F193" t="s">
        <v>1139</v>
      </c>
      <c r="G193" t="s">
        <v>704</v>
      </c>
    </row>
    <row r="194" spans="1:7" x14ac:dyDescent="0.3">
      <c r="A194" t="s">
        <v>925</v>
      </c>
      <c r="B194" t="s">
        <v>698</v>
      </c>
      <c r="C194" t="s">
        <v>705</v>
      </c>
      <c r="D194" t="s">
        <v>700</v>
      </c>
    </row>
    <row r="195" spans="1:7" x14ac:dyDescent="0.3">
      <c r="A195" t="s">
        <v>925</v>
      </c>
      <c r="B195" t="s">
        <v>698</v>
      </c>
      <c r="C195" t="s">
        <v>701</v>
      </c>
      <c r="D195" t="s">
        <v>705</v>
      </c>
      <c r="E195" t="s">
        <v>700</v>
      </c>
      <c r="F195" t="s">
        <v>704</v>
      </c>
    </row>
    <row r="196" spans="1:7" x14ac:dyDescent="0.3">
      <c r="A196" t="s">
        <v>926</v>
      </c>
      <c r="B196" t="s">
        <v>698</v>
      </c>
      <c r="C196" t="s">
        <v>705</v>
      </c>
      <c r="D196" t="s">
        <v>700</v>
      </c>
      <c r="E196" t="s">
        <v>703</v>
      </c>
      <c r="F196" t="s">
        <v>704</v>
      </c>
    </row>
    <row r="197" spans="1:7" x14ac:dyDescent="0.3">
      <c r="A197" t="s">
        <v>928</v>
      </c>
      <c r="B197" t="s">
        <v>698</v>
      </c>
      <c r="C197" t="s">
        <v>705</v>
      </c>
      <c r="D197" t="s">
        <v>700</v>
      </c>
      <c r="E197" t="s">
        <v>703</v>
      </c>
      <c r="F197" t="s">
        <v>704</v>
      </c>
    </row>
    <row r="198" spans="1:7" x14ac:dyDescent="0.3">
      <c r="A198" t="s">
        <v>926</v>
      </c>
      <c r="B198" t="s">
        <v>698</v>
      </c>
      <c r="C198" t="s">
        <v>701</v>
      </c>
      <c r="D198" t="s">
        <v>700</v>
      </c>
      <c r="E198" t="s">
        <v>1139</v>
      </c>
      <c r="F198" t="s">
        <v>699</v>
      </c>
    </row>
    <row r="199" spans="1:7" x14ac:dyDescent="0.3">
      <c r="A199" t="s">
        <v>925</v>
      </c>
      <c r="B199" t="s">
        <v>703</v>
      </c>
    </row>
    <row r="200" spans="1:7" x14ac:dyDescent="0.3">
      <c r="A200" t="s">
        <v>927</v>
      </c>
      <c r="B200" t="s">
        <v>698</v>
      </c>
      <c r="C200" t="s">
        <v>701</v>
      </c>
      <c r="D200" t="s">
        <v>700</v>
      </c>
      <c r="E200" t="s">
        <v>1139</v>
      </c>
      <c r="F200" t="s">
        <v>704</v>
      </c>
      <c r="G200" t="s">
        <v>699</v>
      </c>
    </row>
    <row r="201" spans="1:7" x14ac:dyDescent="0.3">
      <c r="A201" t="s">
        <v>927</v>
      </c>
      <c r="B201" t="s">
        <v>698</v>
      </c>
      <c r="C201" t="s">
        <v>700</v>
      </c>
      <c r="D201" t="s">
        <v>704</v>
      </c>
      <c r="E201" t="s">
        <v>699</v>
      </c>
    </row>
    <row r="202" spans="1:7" x14ac:dyDescent="0.3">
      <c r="A202" t="s">
        <v>925</v>
      </c>
      <c r="B202" t="s">
        <v>701</v>
      </c>
    </row>
    <row r="203" spans="1:7" x14ac:dyDescent="0.3">
      <c r="A203" t="s">
        <v>928</v>
      </c>
      <c r="B203" t="s">
        <v>698</v>
      </c>
      <c r="C203" t="s">
        <v>701</v>
      </c>
      <c r="D203" t="s">
        <v>705</v>
      </c>
      <c r="E203" t="s">
        <v>700</v>
      </c>
      <c r="F203" t="s">
        <v>703</v>
      </c>
      <c r="G203" t="s">
        <v>704</v>
      </c>
    </row>
    <row r="204" spans="1:7" x14ac:dyDescent="0.3">
      <c r="A204" t="s">
        <v>928</v>
      </c>
      <c r="B204" t="s">
        <v>700</v>
      </c>
      <c r="C204" t="s">
        <v>703</v>
      </c>
    </row>
    <row r="205" spans="1:7" x14ac:dyDescent="0.3">
      <c r="A205" t="s">
        <v>928</v>
      </c>
      <c r="B205" t="s">
        <v>705</v>
      </c>
      <c r="C205" t="s">
        <v>700</v>
      </c>
      <c r="D205" t="s">
        <v>704</v>
      </c>
      <c r="E205" t="s">
        <v>699</v>
      </c>
    </row>
    <row r="206" spans="1:7" x14ac:dyDescent="0.3">
      <c r="A206" t="s">
        <v>928</v>
      </c>
      <c r="B206" t="s">
        <v>698</v>
      </c>
      <c r="C206" t="s">
        <v>700</v>
      </c>
      <c r="D206" t="s">
        <v>704</v>
      </c>
      <c r="E206" t="s">
        <v>699</v>
      </c>
    </row>
    <row r="207" spans="1:7" x14ac:dyDescent="0.3">
      <c r="A207" t="s">
        <v>924</v>
      </c>
      <c r="B207" t="s">
        <v>701</v>
      </c>
      <c r="C207" t="s">
        <v>703</v>
      </c>
    </row>
    <row r="208" spans="1:7" x14ac:dyDescent="0.3">
      <c r="A208" t="s">
        <v>928</v>
      </c>
      <c r="B208" t="s">
        <v>698</v>
      </c>
    </row>
    <row r="209" spans="1:6" x14ac:dyDescent="0.3">
      <c r="A209" t="s">
        <v>925</v>
      </c>
      <c r="B209" t="s">
        <v>698</v>
      </c>
      <c r="C209" t="s">
        <v>701</v>
      </c>
      <c r="D209" t="s">
        <v>705</v>
      </c>
      <c r="E209" t="s">
        <v>700</v>
      </c>
      <c r="F209" t="s">
        <v>704</v>
      </c>
    </row>
    <row r="210" spans="1:6" x14ac:dyDescent="0.3">
      <c r="A210" t="s">
        <v>928</v>
      </c>
      <c r="B210" t="s">
        <v>1139</v>
      </c>
    </row>
  </sheetData>
  <autoFilter ref="B1:J1"/>
  <sortState ref="W10:W17">
    <sortCondition ref="W10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I n t e r v a l o - 6 3 5 7 d 4 8 a - 7 f 7 f - 4 2 e a - b 9 2 1 - 0 1 8 8 d 1 4 a 3 7 6 d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I n t e r v a l o - 6 3 5 7 d 4 8 a - 7 f 7 f - 4 2 e a - b 9 2 1 - 0 1 8 8 d 1 4 a 3 7 6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 2 0 2 2 - 1 0 - 0 5 T 1 9 : 5 6 : 1 2 . 0 1 3 8 7 6 - 0 3 : 0 0 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I n t e r v a l o - 6 3 5 7 d 4 8 a - 7 f 7 f - 4 2 e a - b 9 2 1 - 0 1 8 8 d 1 4 a 3 7 6 d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I n t e r v a l o - 6 3 5 7 d 4 8 a - 7 f 7 f - 4 2 e a - b 9 2 1 - 0 1 8 8 d 1 4 a 3 7 6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 C o o r d e n a � � o   R e g i o n a l   d e   E n s i n o   ( C R E ) < / s t r i n g > < / k e y > < v a l u e > < i n t > 3 3 7 < / i n t > < / v a l u e > < / i t e m > < i t e m > < k e y > < s t r i n g > Q t d . < / s t r i n g > < / k e y > < v a l u e > < i n t > 7 7 < / i n t > < / v a l u e > < / i t e m > < i t e m > < k e y > < s t r i n g > % < / s t r i n g > < / k e y > < v a l u e > < i n t > 5 7 < / i n t > < / v a l u e > < / i t e m > < / C o l u m n W i d t h s > < C o l u m n D i s p l a y I n d e x > < i t e m > < k e y > < s t r i n g > C o o r d e n a � � o   R e g i o n a l   d e   E n s i n o   ( C R E ) < / s t r i n g > < / k e y > < v a l u e > < i n t > 0 < / i n t > < / v a l u e > < / i t e m > < i t e m > < k e y > < s t r i n g > Q t d . < / s t r i n g > < / k e y > < v a l u e > < i n t > 1 < / i n t > < / v a l u e > < / i t e m > < i t e m > < k e y > < s t r i n g > % 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I n t e r v a l o & a m p ; g t ; & l t ; / K e y & g t ; & l t ; / D i a g r a m O b j e c t K e y & g t ; & l t ; D i a g r a m O b j e c t K e y & g t ; & l t ; K e y & g t ; T a b l e s \ I n t e r v a l o & l t ; / K e y & g t ; & l t ; / D i a g r a m O b j e c t K e y & g t ; & l t ; D i a g r a m O b j e c t K e y & g t ; & l t ; K e y & g t ; T a b l e s \ I n t e r v a l o \ C o l u m n s \ C o o r d e n a � � o   R e g i o n a l   d e   E n s i n o   ( C R E ) & l t ; / K e y & g t ; & l t ; / D i a g r a m O b j e c t K e y & g t ; & l t ; D i a g r a m O b j e c t K e y & g t ; & l t ; K e y & g t ; T a b l e s \ I n t e r v a l o \ C o l u m n s \ Q t d . & l t ; / K e y & g t ; & l t ; / D i a g r a m O b j e c t K e y & g t ; & l t ; D i a g r a m O b j e c t K e y & g t ; & l t ; K e y & g t ; T a b l e s \ I n t e r v a l o \ C o l u m n s \ %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 T a g s \ T a b l e s \ & a m p ; l t ; T a b l e s \ I n t e r v a l o & a m p ; g t ; & l t ; / K e y & g t ; & l t ; / a : K e y & g t ; & l t ; a : V a l u e 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v a l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v a l o \ C o l u m n s \ C o o r d e n a � � o   R e g i o n a l   d e   E n s i n o   ( C R E ) & l t ; / K e y & g t ; & l t ; / a : K e y & g t ; & l t ; a : V a l u e 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v a l o \ C o l u m n s \ Q t d .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v a l o \ C o l u m n s \ %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t e r v a l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 i : t y p e = " S a n d b o x E d i t o r M e a s u r e G r i d K e y " & g t ; & l t ; T a b l e N a m e & g t ; I n t e r v a l o & l t ; / T a b l e N a m e & g t ; & l t ; / K e y & g t ; & l t ; M a i n t a i n e r 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 r e a d o n l y & l t ; / K e y & g t ; & l t ; / D i a g r a m O b j e c t K e y & g t ; & l t ; D i a g r a m O b j e c t K e y & g t ; & l t ; K e y & g t ; C o l u m n s \ C o o r d e n a � � o   R e g i o n a l   d e   E n s i n o   ( C R E ) & l t ; / K e y & g t ; & l t ; / D i a g r a m O b j e c t K e y & g t ; & l t ; D i a g r a m O b j e c t K e y & g t ; & l t ; K e y & g t ; C o l u m n s \ Q t d . & l t ; / K e y & g t ; & l t ; / D i a g r a m O b j e c t K e y & g t ; & l t ; D i a g r a m O b j e c t K e y & g t ; & l t ; K e y & g t ; C o l u m n s \ %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o r d e n a � � o   R e g i o n a l   d e   E n s i n o   ( C R E ) & l t ; / K e y & g t ; & l t ; / a : K e y & g t ; & l t ; a : V a l u e 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t d .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%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5FB201C-1EC4-41A2-B959-DF9962B35792}">
  <ds:schemaRefs/>
</ds:datastoreItem>
</file>

<file path=customXml/itemProps10.xml><?xml version="1.0" encoding="utf-8"?>
<ds:datastoreItem xmlns:ds="http://schemas.openxmlformats.org/officeDocument/2006/customXml" ds:itemID="{BA7BCC1B-5C8E-4305-867F-CC8BE59A8D3D}">
  <ds:schemaRefs/>
</ds:datastoreItem>
</file>

<file path=customXml/itemProps11.xml><?xml version="1.0" encoding="utf-8"?>
<ds:datastoreItem xmlns:ds="http://schemas.openxmlformats.org/officeDocument/2006/customXml" ds:itemID="{DB6B58D3-27DD-45A2-A84C-CF2822502565}">
  <ds:schemaRefs/>
</ds:datastoreItem>
</file>

<file path=customXml/itemProps12.xml><?xml version="1.0" encoding="utf-8"?>
<ds:datastoreItem xmlns:ds="http://schemas.openxmlformats.org/officeDocument/2006/customXml" ds:itemID="{DCF4D0C2-CCFB-4E4F-B8FC-AA0D73BBB05F}">
  <ds:schemaRefs/>
</ds:datastoreItem>
</file>

<file path=customXml/itemProps13.xml><?xml version="1.0" encoding="utf-8"?>
<ds:datastoreItem xmlns:ds="http://schemas.openxmlformats.org/officeDocument/2006/customXml" ds:itemID="{31269D8A-C3C1-450A-9A50-A711209EA34B}">
  <ds:schemaRefs/>
</ds:datastoreItem>
</file>

<file path=customXml/itemProps14.xml><?xml version="1.0" encoding="utf-8"?>
<ds:datastoreItem xmlns:ds="http://schemas.openxmlformats.org/officeDocument/2006/customXml" ds:itemID="{BC8E9DE7-D262-4E4B-8E79-20B1A6FD6D7F}">
  <ds:schemaRefs/>
</ds:datastoreItem>
</file>

<file path=customXml/itemProps15.xml><?xml version="1.0" encoding="utf-8"?>
<ds:datastoreItem xmlns:ds="http://schemas.openxmlformats.org/officeDocument/2006/customXml" ds:itemID="{52EDD769-EA98-414F-85C7-B311E40F7EAB}">
  <ds:schemaRefs/>
</ds:datastoreItem>
</file>

<file path=customXml/itemProps2.xml><?xml version="1.0" encoding="utf-8"?>
<ds:datastoreItem xmlns:ds="http://schemas.openxmlformats.org/officeDocument/2006/customXml" ds:itemID="{EC9B12F4-A8CD-4C33-B7F1-2F8A16DBEB30}">
  <ds:schemaRefs/>
</ds:datastoreItem>
</file>

<file path=customXml/itemProps3.xml><?xml version="1.0" encoding="utf-8"?>
<ds:datastoreItem xmlns:ds="http://schemas.openxmlformats.org/officeDocument/2006/customXml" ds:itemID="{9C2313B0-A994-4800-82C6-ADCA46982196}">
  <ds:schemaRefs/>
</ds:datastoreItem>
</file>

<file path=customXml/itemProps4.xml><?xml version="1.0" encoding="utf-8"?>
<ds:datastoreItem xmlns:ds="http://schemas.openxmlformats.org/officeDocument/2006/customXml" ds:itemID="{6C32BC8C-8294-4E3F-91E7-961359F17BF1}">
  <ds:schemaRefs/>
</ds:datastoreItem>
</file>

<file path=customXml/itemProps5.xml><?xml version="1.0" encoding="utf-8"?>
<ds:datastoreItem xmlns:ds="http://schemas.openxmlformats.org/officeDocument/2006/customXml" ds:itemID="{DBCDCE02-BC57-418A-A906-C813462EF2B3}">
  <ds:schemaRefs/>
</ds:datastoreItem>
</file>

<file path=customXml/itemProps6.xml><?xml version="1.0" encoding="utf-8"?>
<ds:datastoreItem xmlns:ds="http://schemas.openxmlformats.org/officeDocument/2006/customXml" ds:itemID="{62B9CF7B-6A4C-4CFA-BF22-2620DE5F7A4C}">
  <ds:schemaRefs/>
</ds:datastoreItem>
</file>

<file path=customXml/itemProps7.xml><?xml version="1.0" encoding="utf-8"?>
<ds:datastoreItem xmlns:ds="http://schemas.openxmlformats.org/officeDocument/2006/customXml" ds:itemID="{166715FD-A10E-4685-BA38-612B89734A9A}">
  <ds:schemaRefs/>
</ds:datastoreItem>
</file>

<file path=customXml/itemProps8.xml><?xml version="1.0" encoding="utf-8"?>
<ds:datastoreItem xmlns:ds="http://schemas.openxmlformats.org/officeDocument/2006/customXml" ds:itemID="{BFDBC427-7395-43A5-BB38-ABC4F9DF999C}">
  <ds:schemaRefs/>
</ds:datastoreItem>
</file>

<file path=customXml/itemProps9.xml><?xml version="1.0" encoding="utf-8"?>
<ds:datastoreItem xmlns:ds="http://schemas.openxmlformats.org/officeDocument/2006/customXml" ds:itemID="{DFF019E6-AFC8-42DE-8B2E-6CF034A99F8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5</vt:i4>
      </vt:variant>
    </vt:vector>
  </HeadingPairs>
  <TitlesOfParts>
    <vt:vector size="22" baseType="lpstr">
      <vt:lpstr>Descritiva</vt:lpstr>
      <vt:lpstr>Descritiva 1</vt:lpstr>
      <vt:lpstr>Descritiva 2</vt:lpstr>
      <vt:lpstr>Descritiva 3</vt:lpstr>
      <vt:lpstr>Descritivas 4</vt:lpstr>
      <vt:lpstr>Limpar</vt:lpstr>
      <vt:lpstr>CRUZ IT</vt:lpstr>
      <vt:lpstr>Desagregação IT</vt:lpstr>
      <vt:lpstr>CRUZ PSD</vt:lpstr>
      <vt:lpstr>Desagregação PSD</vt:lpstr>
      <vt:lpstr>Cross</vt:lpstr>
      <vt:lpstr>Cross 1</vt:lpstr>
      <vt:lpstr>Cross 2</vt:lpstr>
      <vt:lpstr>Cross 3</vt:lpstr>
      <vt:lpstr>Cross 4</vt:lpstr>
      <vt:lpstr>Testes</vt:lpstr>
      <vt:lpstr>Dados</vt:lpstr>
      <vt:lpstr>'CRUZ IT'!IT</vt:lpstr>
      <vt:lpstr>'Desagregação PSD'!limpar1</vt:lpstr>
      <vt:lpstr>'Desagregação IT'!limpar1_1</vt:lpstr>
      <vt:lpstr>Dados!Pesquisa__Trabalho_e_adoecimento_de_professores</vt:lpstr>
      <vt:lpstr>'CRUZ PSD'!PSD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Cristiely Gomes</dc:creator>
  <cp:lastModifiedBy>Cristiely Gomes</cp:lastModifiedBy>
  <dcterms:created xsi:type="dcterms:W3CDTF">2022-09-16T13:52:01Z</dcterms:created>
  <dcterms:modified xsi:type="dcterms:W3CDTF">2022-10-22T21:17:45Z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