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bookViews>
    <workbookView xWindow="0" yWindow="0" windowWidth="19200" windowHeight="11760" activeTab="2"/>
  </bookViews>
  <sheets>
    <sheet name="Master- Monthly Due" sheetId="14" r:id="rId1"/>
    <sheet name="Master- Owed" sheetId="10" r:id="rId2"/>
    <sheet name="Master- Interest" sheetId="1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8" l="1"/>
  <c r="B39" i="14"/>
  <c r="D39" i="14" l="1"/>
  <c r="C39" i="14"/>
  <c r="E39" i="14"/>
  <c r="K14" i="10" l="1"/>
  <c r="J14" i="10" l="1"/>
  <c r="I14" i="10" l="1"/>
  <c r="H14" i="10" l="1"/>
  <c r="G14" i="10"/>
  <c r="F14" i="10" l="1"/>
  <c r="B24" i="10" l="1"/>
  <c r="E14" i="10" l="1"/>
  <c r="D3" i="10"/>
  <c r="D14" i="10" s="1"/>
  <c r="C3" i="10"/>
  <c r="C14" i="10" s="1"/>
  <c r="D15" i="10" l="1"/>
  <c r="C15" i="10"/>
  <c r="G11" i="18" l="1"/>
  <c r="B12" i="10" l="1"/>
  <c r="F11" i="18" l="1"/>
  <c r="B10" i="10"/>
  <c r="B14" i="10" s="1"/>
  <c r="E9" i="18" l="1"/>
  <c r="D9" i="18"/>
  <c r="D4" i="18"/>
  <c r="D3" i="18"/>
  <c r="C4" i="18"/>
  <c r="C3" i="18"/>
  <c r="C9" i="18"/>
  <c r="D11" i="18" l="1"/>
  <c r="C11" i="18"/>
  <c r="E11" i="18"/>
  <c r="C18" i="14" l="1"/>
  <c r="B15" i="10" l="1"/>
</calcChain>
</file>

<file path=xl/sharedStrings.xml><?xml version="1.0" encoding="utf-8"?>
<sst xmlns="http://schemas.openxmlformats.org/spreadsheetml/2006/main" count="86" uniqueCount="37">
  <si>
    <t>Total</t>
  </si>
  <si>
    <t>Food</t>
  </si>
  <si>
    <t>Gas</t>
  </si>
  <si>
    <t>LBCC</t>
  </si>
  <si>
    <t>October</t>
  </si>
  <si>
    <t>November</t>
  </si>
  <si>
    <t>December</t>
  </si>
  <si>
    <t>Wells Fargo</t>
  </si>
  <si>
    <t>US Bank Credit Card</t>
  </si>
  <si>
    <t>US Bank Reserve Line</t>
  </si>
  <si>
    <t>USAA Car Loan</t>
  </si>
  <si>
    <t>Monthly Payment</t>
  </si>
  <si>
    <t>GEM</t>
  </si>
  <si>
    <t>Riva</t>
  </si>
  <si>
    <t>IRS Federal</t>
  </si>
  <si>
    <t>IRS Oregon</t>
  </si>
  <si>
    <t>The GEM</t>
  </si>
  <si>
    <t>Progressive</t>
  </si>
  <si>
    <t>January</t>
  </si>
  <si>
    <t>Owed</t>
  </si>
  <si>
    <t>All Monthly Bills</t>
  </si>
  <si>
    <t>BCSU</t>
  </si>
  <si>
    <t>February</t>
  </si>
  <si>
    <t>BCSCU</t>
  </si>
  <si>
    <t>Monthly Difference</t>
  </si>
  <si>
    <t>US Bank Credit Card (9164)</t>
  </si>
  <si>
    <t>US Bank Credit Card (9172)</t>
  </si>
  <si>
    <t>September</t>
  </si>
  <si>
    <t>August</t>
  </si>
  <si>
    <t>June</t>
  </si>
  <si>
    <t>March</t>
  </si>
  <si>
    <t>July</t>
  </si>
  <si>
    <t>Antioch</t>
  </si>
  <si>
    <t>December 2021 Payment</t>
  </si>
  <si>
    <t>December 2020 Payment</t>
  </si>
  <si>
    <t>March 2020    Payment</t>
  </si>
  <si>
    <t>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</si>
</sst>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8" fontId="0" fillId="0" borderId="0" xfId="0" applyNumberForma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6" fontId="3" fillId="0" borderId="0" xfId="0" applyNumberFormat="1" applyFont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4" zoomScale="96" workbookViewId="0">
      <selection activeCell="B37" sqref="B37"/>
    </sheetView>
  </sheetViews>
  <sheetFormatPr defaultRowHeight="14.75" x14ac:dyDescent="0.75"/>
  <cols>
    <col min="1" max="1" width="22.1328125" customWidth="1"/>
    <col min="2" max="2" width="16.86328125" customWidth="1"/>
    <col min="3" max="3" width="14.453125" style="1" customWidth="1"/>
    <col min="4" max="8" width="12.26953125" customWidth="1"/>
    <col min="10" max="10" width="17" bestFit="1" customWidth="1"/>
  </cols>
  <sheetData>
    <row r="1" spans="1:9" ht="24" customHeight="1" x14ac:dyDescent="0.75">
      <c r="A1" s="9" t="s">
        <v>20</v>
      </c>
      <c r="C1" s="6" t="s">
        <v>11</v>
      </c>
      <c r="D1" s="11"/>
      <c r="E1" s="17"/>
      <c r="F1" s="18"/>
      <c r="G1" s="19"/>
      <c r="H1" s="19"/>
      <c r="I1" s="5"/>
    </row>
    <row r="2" spans="1:9" x14ac:dyDescent="0.75">
      <c r="A2" t="s">
        <v>16</v>
      </c>
      <c r="C2" s="2">
        <v>820</v>
      </c>
      <c r="D2" s="2"/>
      <c r="E2" s="2"/>
      <c r="F2" s="2"/>
      <c r="G2" s="2"/>
      <c r="H2" s="2"/>
      <c r="I2" s="2"/>
    </row>
    <row r="3" spans="1:9" x14ac:dyDescent="0.75">
      <c r="A3" t="s">
        <v>17</v>
      </c>
      <c r="C3" s="2">
        <v>68</v>
      </c>
      <c r="D3" s="2"/>
      <c r="E3" s="2"/>
      <c r="F3" s="2"/>
      <c r="G3" s="2"/>
      <c r="H3" s="2"/>
      <c r="I3" s="2"/>
    </row>
    <row r="4" spans="1:9" x14ac:dyDescent="0.75">
      <c r="A4" t="s">
        <v>10</v>
      </c>
      <c r="C4" s="2">
        <v>336</v>
      </c>
      <c r="D4" s="2"/>
      <c r="E4" s="2"/>
      <c r="F4" s="2"/>
      <c r="G4" s="2"/>
      <c r="H4" s="2"/>
      <c r="I4" s="2"/>
    </row>
    <row r="5" spans="1:9" x14ac:dyDescent="0.75">
      <c r="A5" t="s">
        <v>8</v>
      </c>
      <c r="C5" s="2">
        <v>231</v>
      </c>
      <c r="D5" s="2"/>
      <c r="E5" s="2"/>
      <c r="F5" s="2"/>
      <c r="G5" s="2"/>
      <c r="H5" s="2"/>
      <c r="I5" s="2"/>
    </row>
    <row r="6" spans="1:9" x14ac:dyDescent="0.75">
      <c r="A6" t="s">
        <v>8</v>
      </c>
      <c r="C6" s="2">
        <v>54</v>
      </c>
      <c r="D6" s="2"/>
      <c r="E6" s="2"/>
      <c r="F6" s="2"/>
      <c r="G6" s="2"/>
      <c r="H6" s="2"/>
      <c r="I6" s="2"/>
    </row>
    <row r="7" spans="1:9" x14ac:dyDescent="0.75">
      <c r="A7" t="s">
        <v>9</v>
      </c>
      <c r="C7" s="2">
        <v>25</v>
      </c>
      <c r="D7" s="2"/>
      <c r="E7" s="2"/>
      <c r="F7" s="2"/>
      <c r="G7" s="2"/>
      <c r="H7" s="2"/>
      <c r="I7" s="2"/>
    </row>
    <row r="8" spans="1:9" x14ac:dyDescent="0.75">
      <c r="A8" t="s">
        <v>7</v>
      </c>
      <c r="C8" s="2">
        <v>97</v>
      </c>
      <c r="D8" s="2"/>
      <c r="E8" s="2"/>
      <c r="F8" s="2"/>
      <c r="G8" s="2"/>
      <c r="H8" s="2"/>
      <c r="I8" s="2"/>
    </row>
    <row r="9" spans="1:9" x14ac:dyDescent="0.75">
      <c r="A9" t="s">
        <v>32</v>
      </c>
      <c r="C9" s="2">
        <v>50</v>
      </c>
      <c r="D9" s="2"/>
      <c r="E9" s="2"/>
      <c r="F9" s="2"/>
      <c r="G9" s="2"/>
      <c r="H9" s="2"/>
      <c r="I9" s="2"/>
    </row>
    <row r="10" spans="1:9" x14ac:dyDescent="0.75">
      <c r="A10" t="s">
        <v>13</v>
      </c>
      <c r="C10" s="2">
        <v>200</v>
      </c>
      <c r="D10" s="2"/>
      <c r="E10" s="2"/>
      <c r="F10" s="2"/>
      <c r="G10" s="2"/>
      <c r="H10" s="2"/>
      <c r="I10" s="2"/>
    </row>
    <row r="11" spans="1:9" x14ac:dyDescent="0.75">
      <c r="A11" t="s">
        <v>21</v>
      </c>
      <c r="C11" s="2">
        <v>200</v>
      </c>
      <c r="D11" s="2"/>
      <c r="E11" s="2"/>
      <c r="F11" s="2"/>
      <c r="G11" s="2"/>
      <c r="H11" s="2"/>
      <c r="I11" s="2"/>
    </row>
    <row r="12" spans="1:9" x14ac:dyDescent="0.75">
      <c r="A12" t="s">
        <v>3</v>
      </c>
      <c r="C12" s="2">
        <v>25</v>
      </c>
      <c r="D12" s="2"/>
      <c r="E12" s="2"/>
      <c r="F12" s="2"/>
      <c r="G12" s="2"/>
      <c r="H12" s="2"/>
      <c r="I12" s="2"/>
    </row>
    <row r="13" spans="1:9" x14ac:dyDescent="0.75">
      <c r="A13" t="s">
        <v>12</v>
      </c>
      <c r="C13" s="2">
        <v>80</v>
      </c>
      <c r="D13" s="2"/>
      <c r="E13" s="2"/>
      <c r="F13" s="2"/>
      <c r="G13" s="2"/>
      <c r="H13" s="2"/>
      <c r="I13" s="2"/>
    </row>
    <row r="14" spans="1:9" x14ac:dyDescent="0.75">
      <c r="A14" t="s">
        <v>15</v>
      </c>
      <c r="C14" s="2">
        <v>25</v>
      </c>
      <c r="D14" s="2"/>
      <c r="E14" s="2"/>
      <c r="F14" s="2"/>
      <c r="G14" s="2"/>
      <c r="H14" s="2"/>
      <c r="I14" s="2"/>
    </row>
    <row r="15" spans="1:9" x14ac:dyDescent="0.75">
      <c r="A15" t="s">
        <v>14</v>
      </c>
      <c r="C15" s="2">
        <v>10</v>
      </c>
      <c r="D15" s="2"/>
      <c r="E15" s="2"/>
      <c r="F15" s="2"/>
      <c r="G15" s="2"/>
      <c r="H15" s="2"/>
      <c r="I15" s="2"/>
    </row>
    <row r="16" spans="1:9" x14ac:dyDescent="0.75">
      <c r="A16" t="s">
        <v>1</v>
      </c>
      <c r="C16" s="2">
        <v>350</v>
      </c>
      <c r="D16" s="2"/>
      <c r="E16" s="2"/>
      <c r="F16" s="2"/>
      <c r="G16" s="2"/>
      <c r="H16" s="2"/>
      <c r="I16" s="2"/>
    </row>
    <row r="17" spans="1:11" x14ac:dyDescent="0.75">
      <c r="A17" t="s">
        <v>2</v>
      </c>
      <c r="C17" s="2">
        <v>120</v>
      </c>
      <c r="D17" s="2"/>
      <c r="E17" s="2"/>
      <c r="F17" s="2"/>
      <c r="G17" s="2"/>
      <c r="H17" s="2"/>
      <c r="I17" s="2"/>
    </row>
    <row r="18" spans="1:11" x14ac:dyDescent="0.75">
      <c r="A18" s="4" t="s">
        <v>0</v>
      </c>
      <c r="C18" s="10">
        <f>SUM(C2:C17)</f>
        <v>2691</v>
      </c>
      <c r="D18" s="10"/>
      <c r="E18" s="10"/>
      <c r="F18" s="10"/>
      <c r="G18" s="10"/>
      <c r="H18" s="10"/>
      <c r="I18" s="10"/>
      <c r="J18" s="10"/>
      <c r="K18" s="10"/>
    </row>
    <row r="19" spans="1:11" x14ac:dyDescent="0.75">
      <c r="B19" s="2"/>
      <c r="C19" s="2"/>
    </row>
    <row r="20" spans="1:11" x14ac:dyDescent="0.75">
      <c r="A20" s="3"/>
      <c r="C20" s="2"/>
      <c r="F20" s="2"/>
      <c r="G20" s="2"/>
      <c r="H20" s="2"/>
    </row>
    <row r="21" spans="1:11" x14ac:dyDescent="0.75">
      <c r="A21" s="3"/>
      <c r="C21" s="2"/>
      <c r="F21" s="2"/>
      <c r="G21" s="2"/>
      <c r="H21" s="2"/>
    </row>
    <row r="22" spans="1:11" x14ac:dyDescent="0.75">
      <c r="C22" s="2"/>
    </row>
    <row r="23" spans="1:11" x14ac:dyDescent="0.75">
      <c r="C23" s="2"/>
    </row>
    <row r="24" spans="1:11" x14ac:dyDescent="0.75">
      <c r="C24" s="2"/>
    </row>
    <row r="25" spans="1:11" ht="30.25" customHeight="1" x14ac:dyDescent="0.75">
      <c r="A25" s="7" t="s">
        <v>20</v>
      </c>
      <c r="B25" s="12" t="s">
        <v>33</v>
      </c>
      <c r="C25" s="12" t="s">
        <v>34</v>
      </c>
      <c r="D25" s="12" t="s">
        <v>35</v>
      </c>
      <c r="E25" s="12" t="s">
        <v>11</v>
      </c>
      <c r="F25" s="12"/>
    </row>
    <row r="26" spans="1:11" x14ac:dyDescent="0.75">
      <c r="A26" t="s">
        <v>16</v>
      </c>
      <c r="B26" s="2">
        <v>820</v>
      </c>
      <c r="C26" s="2">
        <v>820</v>
      </c>
      <c r="D26" s="2">
        <v>765</v>
      </c>
      <c r="E26" s="2">
        <v>820</v>
      </c>
      <c r="F26" s="2"/>
    </row>
    <row r="27" spans="1:11" x14ac:dyDescent="0.75">
      <c r="A27" t="s">
        <v>17</v>
      </c>
      <c r="B27" s="2">
        <v>87</v>
      </c>
      <c r="C27" s="2">
        <v>68</v>
      </c>
      <c r="D27" s="2">
        <v>68</v>
      </c>
      <c r="E27" s="2">
        <v>68</v>
      </c>
      <c r="F27" s="2"/>
    </row>
    <row r="28" spans="1:11" x14ac:dyDescent="0.75">
      <c r="A28" t="s">
        <v>10</v>
      </c>
      <c r="B28" s="2">
        <v>336</v>
      </c>
      <c r="C28" s="2">
        <v>336</v>
      </c>
      <c r="D28" s="2">
        <v>336</v>
      </c>
      <c r="E28" s="2">
        <v>336</v>
      </c>
      <c r="F28" s="2"/>
    </row>
    <row r="29" spans="1:11" x14ac:dyDescent="0.75">
      <c r="A29" t="s">
        <v>8</v>
      </c>
      <c r="B29" s="2">
        <v>0</v>
      </c>
      <c r="C29" s="2">
        <v>231</v>
      </c>
      <c r="D29" s="2">
        <v>0</v>
      </c>
      <c r="E29" s="2">
        <v>231</v>
      </c>
      <c r="F29" s="2"/>
    </row>
    <row r="30" spans="1:11" x14ac:dyDescent="0.75">
      <c r="A30" t="s">
        <v>8</v>
      </c>
      <c r="B30" s="2">
        <v>0</v>
      </c>
      <c r="C30" s="2">
        <v>0</v>
      </c>
      <c r="D30" s="2">
        <v>0</v>
      </c>
      <c r="E30" s="2">
        <v>54</v>
      </c>
      <c r="F30" s="2"/>
    </row>
    <row r="31" spans="1:11" x14ac:dyDescent="0.75">
      <c r="A31" t="s">
        <v>9</v>
      </c>
      <c r="B31" s="2">
        <v>0</v>
      </c>
      <c r="C31" s="2">
        <v>25</v>
      </c>
      <c r="D31" s="2">
        <v>0</v>
      </c>
      <c r="E31" s="2">
        <v>25</v>
      </c>
      <c r="F31" s="2"/>
    </row>
    <row r="32" spans="1:11" x14ac:dyDescent="0.75">
      <c r="A32" t="s">
        <v>23</v>
      </c>
      <c r="B32" s="2">
        <v>181</v>
      </c>
      <c r="C32" s="2">
        <v>181</v>
      </c>
      <c r="D32" s="2">
        <v>181</v>
      </c>
      <c r="E32" s="2">
        <v>181</v>
      </c>
      <c r="F32" s="2"/>
    </row>
    <row r="33" spans="1:6" x14ac:dyDescent="0.75">
      <c r="A33" t="s">
        <v>7</v>
      </c>
      <c r="B33" s="2">
        <v>97</v>
      </c>
      <c r="C33" s="2">
        <v>97</v>
      </c>
      <c r="D33" s="2">
        <v>97</v>
      </c>
      <c r="E33" s="2">
        <v>97</v>
      </c>
      <c r="F33" s="2"/>
    </row>
    <row r="34" spans="1:6" x14ac:dyDescent="0.75">
      <c r="A34" t="s">
        <v>3</v>
      </c>
      <c r="B34" s="2">
        <v>0</v>
      </c>
      <c r="C34" s="2">
        <v>25</v>
      </c>
      <c r="D34" s="2">
        <v>0</v>
      </c>
      <c r="E34" s="2">
        <v>25</v>
      </c>
      <c r="F34" s="2"/>
    </row>
    <row r="35" spans="1:6" x14ac:dyDescent="0.75">
      <c r="A35" t="s">
        <v>12</v>
      </c>
      <c r="B35" s="2">
        <v>0</v>
      </c>
      <c r="C35" s="2">
        <v>80</v>
      </c>
      <c r="D35" s="2">
        <v>0</v>
      </c>
      <c r="E35" s="2">
        <v>80</v>
      </c>
      <c r="F35" s="2"/>
    </row>
    <row r="36" spans="1:6" x14ac:dyDescent="0.75">
      <c r="A36" t="s">
        <v>13</v>
      </c>
      <c r="B36" s="2">
        <v>0</v>
      </c>
      <c r="C36" s="2">
        <v>200</v>
      </c>
      <c r="D36" s="2">
        <v>0</v>
      </c>
      <c r="E36" s="2">
        <v>200</v>
      </c>
      <c r="F36" s="2"/>
    </row>
    <row r="37" spans="1:6" x14ac:dyDescent="0.75">
      <c r="A37" t="s">
        <v>15</v>
      </c>
      <c r="B37" s="2">
        <v>0</v>
      </c>
      <c r="C37" s="2">
        <v>25</v>
      </c>
      <c r="D37" s="2">
        <v>0</v>
      </c>
      <c r="E37" s="2">
        <v>25</v>
      </c>
      <c r="F37" s="2"/>
    </row>
    <row r="38" spans="1:6" x14ac:dyDescent="0.75">
      <c r="A38" t="s">
        <v>14</v>
      </c>
      <c r="B38" s="2">
        <v>0</v>
      </c>
      <c r="C38" s="2">
        <v>10</v>
      </c>
      <c r="D38" s="2">
        <v>0</v>
      </c>
      <c r="E38" s="2">
        <v>10</v>
      </c>
      <c r="F38" s="2"/>
    </row>
    <row r="39" spans="1:6" x14ac:dyDescent="0.75">
      <c r="A39" s="4" t="s">
        <v>0</v>
      </c>
      <c r="B39" s="10">
        <f>SUM(B26:B38)</f>
        <v>1521</v>
      </c>
      <c r="C39" s="10">
        <f>SUM(C26:C38)</f>
        <v>2098</v>
      </c>
      <c r="D39" s="10">
        <f>SUM(D26:D38)</f>
        <v>1447</v>
      </c>
      <c r="E39" s="10">
        <f>SUM(E26:E38)</f>
        <v>2152</v>
      </c>
      <c r="F39" s="10"/>
    </row>
    <row r="40" spans="1:6" x14ac:dyDescent="0.75">
      <c r="C40" s="2"/>
    </row>
    <row r="41" spans="1:6" x14ac:dyDescent="0.75">
      <c r="C41" s="2"/>
    </row>
    <row r="42" spans="1:6" x14ac:dyDescent="0.75">
      <c r="C42" s="2"/>
    </row>
    <row r="43" spans="1:6" x14ac:dyDescent="0.75">
      <c r="C43" s="2"/>
    </row>
    <row r="44" spans="1:6" x14ac:dyDescent="0.75">
      <c r="C44" s="2"/>
    </row>
    <row r="45" spans="1:6" x14ac:dyDescent="0.75">
      <c r="C45" s="2"/>
    </row>
    <row r="46" spans="1:6" x14ac:dyDescent="0.75">
      <c r="C46" s="2"/>
    </row>
    <row r="47" spans="1:6" x14ac:dyDescent="0.75">
      <c r="C47" s="2"/>
    </row>
    <row r="48" spans="1:6" x14ac:dyDescent="0.75">
      <c r="C48" s="2"/>
    </row>
    <row r="49" spans="3:3" x14ac:dyDescent="0.75">
      <c r="C49" s="2"/>
    </row>
    <row r="50" spans="3:3" x14ac:dyDescent="0.75">
      <c r="C5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8"/>
  <sheetViews>
    <sheetView topLeftCell="A20" workbookViewId="0">
      <selection activeCell="D25" sqref="D25"/>
    </sheetView>
  </sheetViews>
  <sheetFormatPr defaultRowHeight="14.75" x14ac:dyDescent="0.75"/>
  <cols>
    <col min="1" max="1" width="24" customWidth="1"/>
    <col min="2" max="2" width="11.40625" style="1" customWidth="1"/>
    <col min="3" max="4" width="11.40625" customWidth="1"/>
    <col min="5" max="6" width="11.86328125" customWidth="1"/>
    <col min="7" max="7" width="9.86328125" bestFit="1" customWidth="1"/>
    <col min="8" max="9" width="10.54296875" customWidth="1"/>
    <col min="10" max="10" width="12" customWidth="1"/>
  </cols>
  <sheetData>
    <row r="1" spans="1:11" ht="21.75" customHeight="1" x14ac:dyDescent="0.75">
      <c r="A1" s="7" t="s">
        <v>19</v>
      </c>
      <c r="B1" s="7" t="s">
        <v>5</v>
      </c>
      <c r="C1" s="7" t="s">
        <v>29</v>
      </c>
      <c r="D1" s="7" t="s">
        <v>31</v>
      </c>
      <c r="E1" s="7" t="s">
        <v>28</v>
      </c>
      <c r="F1" s="7" t="s">
        <v>27</v>
      </c>
      <c r="G1" s="7" t="s">
        <v>4</v>
      </c>
      <c r="H1" s="7" t="s">
        <v>5</v>
      </c>
      <c r="I1" s="7" t="s">
        <v>6</v>
      </c>
      <c r="J1" s="7" t="s">
        <v>22</v>
      </c>
      <c r="K1" s="7" t="s">
        <v>30</v>
      </c>
    </row>
    <row r="2" spans="1:11" x14ac:dyDescent="0.75">
      <c r="A2" t="s">
        <v>12</v>
      </c>
      <c r="B2" s="2">
        <v>480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75">
      <c r="A3" t="s">
        <v>10</v>
      </c>
      <c r="B3" s="2">
        <v>13356.28</v>
      </c>
      <c r="C3" s="2">
        <f>11535.28-300</f>
        <v>11235.28</v>
      </c>
      <c r="D3" s="2">
        <f>11535.28-300</f>
        <v>11235.28</v>
      </c>
      <c r="E3" s="2">
        <v>10640</v>
      </c>
      <c r="F3" s="2">
        <v>10321.09</v>
      </c>
      <c r="G3" s="2">
        <v>10032.91</v>
      </c>
      <c r="H3" s="2">
        <v>9708.7900000000009</v>
      </c>
      <c r="I3" s="2">
        <v>9404.2199999999993</v>
      </c>
      <c r="J3" s="2">
        <v>8787.3799999999992</v>
      </c>
      <c r="K3" s="2">
        <v>8487</v>
      </c>
    </row>
    <row r="4" spans="1:11" x14ac:dyDescent="0.75">
      <c r="A4" t="s">
        <v>8</v>
      </c>
      <c r="B4" s="2">
        <v>9170.42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75">
      <c r="A5" t="s">
        <v>8</v>
      </c>
      <c r="B5" s="2">
        <v>1859.37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75">
      <c r="A6" t="s">
        <v>9</v>
      </c>
      <c r="B6" s="2">
        <v>492.58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75">
      <c r="A7" t="s">
        <v>23</v>
      </c>
      <c r="B7" s="2">
        <v>0</v>
      </c>
      <c r="C7" s="2">
        <v>8300.2000000000007</v>
      </c>
      <c r="D7" s="2">
        <v>8300.2000000000007</v>
      </c>
      <c r="E7" s="2">
        <v>7864</v>
      </c>
      <c r="F7" s="2">
        <v>7721.66</v>
      </c>
      <c r="G7" s="2">
        <v>7569.05</v>
      </c>
      <c r="H7" s="2">
        <v>7420</v>
      </c>
      <c r="I7" s="2">
        <v>7420</v>
      </c>
      <c r="J7" s="2">
        <v>7420</v>
      </c>
      <c r="K7" s="2">
        <v>6814.54</v>
      </c>
    </row>
    <row r="8" spans="1:11" x14ac:dyDescent="0.75">
      <c r="A8" t="s">
        <v>7</v>
      </c>
      <c r="B8" s="2">
        <v>5437.59</v>
      </c>
      <c r="C8" s="2">
        <v>5086</v>
      </c>
      <c r="D8" s="2">
        <v>5086</v>
      </c>
      <c r="E8" s="2">
        <v>4904</v>
      </c>
      <c r="F8" s="2">
        <v>4780</v>
      </c>
      <c r="G8" s="2">
        <v>4780.08</v>
      </c>
      <c r="H8" s="2">
        <v>4780.08</v>
      </c>
      <c r="I8" s="2">
        <v>4653</v>
      </c>
      <c r="J8" s="2">
        <v>4523.29</v>
      </c>
      <c r="K8" s="2">
        <v>4455.76</v>
      </c>
    </row>
    <row r="9" spans="1:11" x14ac:dyDescent="0.75">
      <c r="A9" t="s">
        <v>3</v>
      </c>
      <c r="B9" s="2">
        <v>740.78</v>
      </c>
      <c r="C9" s="2">
        <v>550</v>
      </c>
      <c r="D9" s="2">
        <v>550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75">
      <c r="A10" t="s">
        <v>13</v>
      </c>
      <c r="B10" s="2">
        <f>1800+299</f>
        <v>2099</v>
      </c>
      <c r="C10" s="2">
        <v>1059.94</v>
      </c>
      <c r="D10" s="2">
        <v>1059.94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75">
      <c r="A11" t="s">
        <v>15</v>
      </c>
      <c r="B11" s="2">
        <v>484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75">
      <c r="A12" t="s">
        <v>14</v>
      </c>
      <c r="B12" s="2">
        <f t="shared" ref="B12" si="0">693.43+478</f>
        <v>1171.4299999999998</v>
      </c>
      <c r="C12" s="2">
        <v>670</v>
      </c>
      <c r="D12" s="2">
        <v>670</v>
      </c>
      <c r="E12" s="2">
        <v>650</v>
      </c>
      <c r="F12" s="2">
        <v>640</v>
      </c>
      <c r="G12" s="2">
        <v>630</v>
      </c>
      <c r="H12" s="2">
        <v>625</v>
      </c>
      <c r="I12" s="2">
        <v>625</v>
      </c>
      <c r="J12" s="2">
        <v>625</v>
      </c>
      <c r="K12" s="2">
        <v>0</v>
      </c>
    </row>
    <row r="13" spans="1:11" x14ac:dyDescent="0.75">
      <c r="A13" t="s">
        <v>32</v>
      </c>
      <c r="B13" s="2">
        <v>655</v>
      </c>
      <c r="C13" s="2">
        <v>405</v>
      </c>
      <c r="D13" s="2">
        <v>405</v>
      </c>
      <c r="E13" s="2">
        <v>405</v>
      </c>
      <c r="F13" s="2">
        <v>405</v>
      </c>
      <c r="G13" s="2">
        <v>405</v>
      </c>
      <c r="H13" s="2">
        <v>405</v>
      </c>
      <c r="I13" s="2">
        <v>405</v>
      </c>
      <c r="J13" s="2">
        <v>280</v>
      </c>
      <c r="K13" s="2">
        <v>280</v>
      </c>
    </row>
    <row r="14" spans="1:11" x14ac:dyDescent="0.75">
      <c r="A14" s="4" t="s">
        <v>0</v>
      </c>
      <c r="B14" s="10">
        <f t="shared" ref="B14" si="1">SUM(B2:B13)</f>
        <v>35946.450000000004</v>
      </c>
      <c r="C14" s="10">
        <f t="shared" ref="C14:F14" si="2">SUM(C2:C13)</f>
        <v>27306.420000000002</v>
      </c>
      <c r="D14" s="10">
        <f t="shared" si="2"/>
        <v>27306.420000000002</v>
      </c>
      <c r="E14" s="10">
        <f t="shared" si="2"/>
        <v>24463</v>
      </c>
      <c r="F14" s="10">
        <f t="shared" si="2"/>
        <v>23867.75</v>
      </c>
      <c r="G14" s="10">
        <f>SUM(G2:G13)</f>
        <v>23417.040000000001</v>
      </c>
      <c r="H14" s="10">
        <f>SUM(H2:H13)</f>
        <v>22938.870000000003</v>
      </c>
      <c r="I14" s="10">
        <f>SUM(I2:I13)</f>
        <v>22507.22</v>
      </c>
      <c r="J14" s="10">
        <f>SUM(J2:J13)</f>
        <v>21635.67</v>
      </c>
      <c r="K14" s="10">
        <f>SUM(K2:K13)</f>
        <v>20037.300000000003</v>
      </c>
    </row>
    <row r="15" spans="1:11" x14ac:dyDescent="0.75">
      <c r="A15" s="3" t="s">
        <v>24</v>
      </c>
      <c r="B15" s="2" t="e">
        <f>#REF!-B14</f>
        <v>#REF!</v>
      </c>
      <c r="C15" s="2" t="e">
        <f>#REF!-C14</f>
        <v>#REF!</v>
      </c>
      <c r="D15" s="2">
        <f>C14-D14</f>
        <v>0</v>
      </c>
      <c r="E15" s="2"/>
    </row>
    <row r="16" spans="1:11" x14ac:dyDescent="0.75">
      <c r="A16" s="3"/>
      <c r="B16" s="2"/>
    </row>
    <row r="17" spans="1:2" x14ac:dyDescent="0.75">
      <c r="A17" s="2"/>
      <c r="B17" s="2"/>
    </row>
    <row r="18" spans="1:2" x14ac:dyDescent="0.75">
      <c r="A18" s="3"/>
      <c r="B18" s="2"/>
    </row>
    <row r="19" spans="1:2" x14ac:dyDescent="0.75">
      <c r="B19" s="2"/>
    </row>
    <row r="20" spans="1:2" ht="30.75" customHeight="1" x14ac:dyDescent="0.75">
      <c r="A20" s="7" t="s">
        <v>20</v>
      </c>
      <c r="B20" s="20" t="s">
        <v>36</v>
      </c>
    </row>
    <row r="21" spans="1:2" x14ac:dyDescent="0.75">
      <c r="A21" t="s">
        <v>10</v>
      </c>
      <c r="B21" s="2">
        <v>1733.23</v>
      </c>
    </row>
    <row r="22" spans="1:2" x14ac:dyDescent="0.75">
      <c r="A22" t="s">
        <v>23</v>
      </c>
      <c r="B22" s="2">
        <v>3341.74</v>
      </c>
    </row>
    <row r="23" spans="1:2" x14ac:dyDescent="0.75">
      <c r="A23" t="s">
        <v>7</v>
      </c>
      <c r="B23" s="2">
        <v>2962.55</v>
      </c>
    </row>
    <row r="24" spans="1:2" x14ac:dyDescent="0.75">
      <c r="A24" s="4" t="s">
        <v>0</v>
      </c>
      <c r="B24" s="10">
        <f>SUM(B21:B23)</f>
        <v>8037.5199999999995</v>
      </c>
    </row>
    <row r="25" spans="1:2" x14ac:dyDescent="0.75">
      <c r="B25" s="2"/>
    </row>
    <row r="26" spans="1:2" x14ac:dyDescent="0.75">
      <c r="B26" s="2"/>
    </row>
    <row r="27" spans="1:2" x14ac:dyDescent="0.75">
      <c r="B27" s="2"/>
    </row>
    <row r="28" spans="1:2" x14ac:dyDescent="0.75">
      <c r="B28" s="2"/>
    </row>
    <row r="29" spans="1:2" x14ac:dyDescent="0.75">
      <c r="B29" s="2"/>
    </row>
    <row r="30" spans="1:2" x14ac:dyDescent="0.75">
      <c r="B30" s="2"/>
    </row>
    <row r="31" spans="1:2" x14ac:dyDescent="0.75">
      <c r="B31" s="2"/>
    </row>
    <row r="32" spans="1:2" x14ac:dyDescent="0.75">
      <c r="B32" s="2"/>
    </row>
    <row r="33" spans="2:2" x14ac:dyDescent="0.75">
      <c r="B33" s="2"/>
    </row>
    <row r="34" spans="2:2" x14ac:dyDescent="0.75">
      <c r="B34" s="2"/>
    </row>
    <row r="35" spans="2:2" x14ac:dyDescent="0.75">
      <c r="B35" s="2"/>
    </row>
    <row r="36" spans="2:2" x14ac:dyDescent="0.75">
      <c r="B36" s="2"/>
    </row>
    <row r="37" spans="2:2" x14ac:dyDescent="0.75">
      <c r="B37" s="2"/>
    </row>
    <row r="38" spans="2:2" x14ac:dyDescent="0.75">
      <c r="B38" s="2"/>
    </row>
    <row r="39" spans="2:2" x14ac:dyDescent="0.75">
      <c r="B39" s="2"/>
    </row>
    <row r="40" spans="2:2" x14ac:dyDescent="0.75">
      <c r="B40" s="2"/>
    </row>
    <row r="41" spans="2:2" x14ac:dyDescent="0.75">
      <c r="B41" s="2"/>
    </row>
    <row r="42" spans="2:2" x14ac:dyDescent="0.75">
      <c r="B42" s="2"/>
    </row>
    <row r="43" spans="2:2" x14ac:dyDescent="0.75">
      <c r="B43" s="2"/>
    </row>
    <row r="44" spans="2:2" x14ac:dyDescent="0.75">
      <c r="B44" s="2"/>
    </row>
    <row r="45" spans="2:2" x14ac:dyDescent="0.75">
      <c r="B45" s="2"/>
    </row>
    <row r="46" spans="2:2" x14ac:dyDescent="0.75">
      <c r="B46" s="2"/>
    </row>
    <row r="47" spans="2:2" x14ac:dyDescent="0.75">
      <c r="B47" s="2"/>
    </row>
    <row r="48" spans="2:2" x14ac:dyDescent="0.75">
      <c r="B48" s="2"/>
    </row>
    <row r="49" spans="2:2" x14ac:dyDescent="0.75">
      <c r="B49" s="2"/>
    </row>
    <row r="50" spans="2:2" x14ac:dyDescent="0.75">
      <c r="B50" s="2"/>
    </row>
    <row r="51" spans="2:2" x14ac:dyDescent="0.75">
      <c r="B51" s="2"/>
    </row>
    <row r="52" spans="2:2" x14ac:dyDescent="0.75">
      <c r="B52" s="2"/>
    </row>
    <row r="53" spans="2:2" x14ac:dyDescent="0.75">
      <c r="B53" s="2"/>
    </row>
    <row r="54" spans="2:2" x14ac:dyDescent="0.75">
      <c r="B54" s="2"/>
    </row>
    <row r="55" spans="2:2" x14ac:dyDescent="0.75">
      <c r="B55" s="2"/>
    </row>
    <row r="56" spans="2:2" x14ac:dyDescent="0.75">
      <c r="B56" s="2"/>
    </row>
    <row r="57" spans="2:2" x14ac:dyDescent="0.75">
      <c r="B57" s="2"/>
    </row>
    <row r="58" spans="2:2" x14ac:dyDescent="0.75">
      <c r="B5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7" sqref="K7"/>
    </sheetView>
  </sheetViews>
  <sheetFormatPr defaultRowHeight="14.75" x14ac:dyDescent="0.75"/>
  <cols>
    <col min="1" max="1" width="24.54296875" bestFit="1" customWidth="1"/>
    <col min="2" max="2" width="10.453125" customWidth="1"/>
    <col min="3" max="5" width="10.453125" style="1" customWidth="1"/>
    <col min="6" max="7" width="10.453125" customWidth="1"/>
    <col min="8" max="10" width="15" customWidth="1"/>
  </cols>
  <sheetData>
    <row r="1" spans="1:11" s="24" customFormat="1" ht="32.25" customHeight="1" x14ac:dyDescent="0.75">
      <c r="A1" s="23" t="s">
        <v>19</v>
      </c>
      <c r="B1" s="20" t="s">
        <v>36</v>
      </c>
      <c r="C1" s="20" t="s">
        <v>5</v>
      </c>
      <c r="D1" s="20" t="s">
        <v>6</v>
      </c>
      <c r="E1" s="20" t="s">
        <v>18</v>
      </c>
      <c r="F1" s="20" t="s">
        <v>22</v>
      </c>
      <c r="G1" s="20" t="s">
        <v>30</v>
      </c>
      <c r="I1" s="25"/>
      <c r="J1" s="25"/>
      <c r="K1" s="25"/>
    </row>
    <row r="2" spans="1:11" x14ac:dyDescent="0.75">
      <c r="A2" t="s">
        <v>10</v>
      </c>
      <c r="B2" s="2">
        <v>10</v>
      </c>
      <c r="C2" s="2">
        <v>41.55</v>
      </c>
      <c r="D2" s="2">
        <v>39.340000000000003</v>
      </c>
      <c r="E2" s="2">
        <v>39.74</v>
      </c>
      <c r="F2" s="2">
        <v>38.840000000000003</v>
      </c>
      <c r="G2" s="2">
        <v>38.840000000000003</v>
      </c>
      <c r="I2" s="2"/>
      <c r="J2" s="13"/>
      <c r="K2" s="13"/>
    </row>
    <row r="3" spans="1:11" x14ac:dyDescent="0.75">
      <c r="A3" t="s">
        <v>25</v>
      </c>
      <c r="B3" s="2">
        <v>0</v>
      </c>
      <c r="C3" s="2">
        <f>91.56+65.59</f>
        <v>157.15</v>
      </c>
      <c r="D3" s="2">
        <f>91.56+65.59</f>
        <v>157.15</v>
      </c>
      <c r="E3" s="2">
        <v>157</v>
      </c>
      <c r="F3" s="15">
        <v>0</v>
      </c>
      <c r="G3" s="16">
        <v>0</v>
      </c>
      <c r="I3" s="2"/>
      <c r="J3" s="2"/>
      <c r="K3" s="2"/>
    </row>
    <row r="4" spans="1:11" x14ac:dyDescent="0.75">
      <c r="A4" t="s">
        <v>26</v>
      </c>
      <c r="B4" s="2">
        <v>0</v>
      </c>
      <c r="C4" s="2">
        <f>16.37+11.76</f>
        <v>28.130000000000003</v>
      </c>
      <c r="D4" s="2">
        <f>16.37+11.76</f>
        <v>28.130000000000003</v>
      </c>
      <c r="E4" s="2">
        <v>0</v>
      </c>
      <c r="F4" s="15">
        <v>0</v>
      </c>
      <c r="G4" s="16">
        <v>0</v>
      </c>
      <c r="H4" s="8"/>
      <c r="I4" s="2"/>
      <c r="J4" s="2"/>
      <c r="K4" s="2"/>
    </row>
    <row r="5" spans="1:11" x14ac:dyDescent="0.75">
      <c r="A5" t="s">
        <v>9</v>
      </c>
      <c r="B5" s="2">
        <v>0</v>
      </c>
      <c r="C5" s="2">
        <v>9.6999999999999993</v>
      </c>
      <c r="D5" s="2">
        <v>9.6999999999999993</v>
      </c>
      <c r="E5" s="2">
        <v>0</v>
      </c>
      <c r="F5" s="2">
        <v>0</v>
      </c>
      <c r="G5" s="2">
        <v>0</v>
      </c>
      <c r="I5" s="2"/>
      <c r="J5" s="2"/>
      <c r="K5" s="2"/>
    </row>
    <row r="6" spans="1:11" x14ac:dyDescent="0.75">
      <c r="A6" t="s">
        <v>23</v>
      </c>
      <c r="B6" s="2">
        <v>28</v>
      </c>
      <c r="C6" s="2">
        <v>0</v>
      </c>
      <c r="D6" s="2">
        <v>0</v>
      </c>
      <c r="E6" s="2">
        <v>0</v>
      </c>
      <c r="F6" s="2">
        <v>60</v>
      </c>
      <c r="G6" s="2">
        <v>60</v>
      </c>
      <c r="I6" s="2"/>
      <c r="J6" s="2"/>
      <c r="K6" s="2"/>
    </row>
    <row r="7" spans="1:11" x14ac:dyDescent="0.75">
      <c r="A7" t="s">
        <v>7</v>
      </c>
      <c r="B7" s="2">
        <v>18</v>
      </c>
      <c r="C7" s="2">
        <v>32</v>
      </c>
      <c r="D7" s="2">
        <v>36</v>
      </c>
      <c r="E7" s="2">
        <v>40</v>
      </c>
      <c r="F7" s="2">
        <v>43</v>
      </c>
      <c r="G7" s="2">
        <v>43</v>
      </c>
      <c r="I7" s="2"/>
      <c r="J7" s="2"/>
      <c r="K7" s="2"/>
    </row>
    <row r="8" spans="1:11" x14ac:dyDescent="0.75">
      <c r="A8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I8" s="2"/>
      <c r="J8" s="2"/>
      <c r="K8" s="2"/>
    </row>
    <row r="9" spans="1:11" x14ac:dyDescent="0.75">
      <c r="A9" t="s">
        <v>13</v>
      </c>
      <c r="B9" s="2">
        <v>0</v>
      </c>
      <c r="C9" s="2">
        <f>(1800*0.09)/12</f>
        <v>13.5</v>
      </c>
      <c r="D9" s="2">
        <f>(1800*0.09)/12</f>
        <v>13.5</v>
      </c>
      <c r="E9" s="2">
        <f>(1800*0.09)/12</f>
        <v>13.5</v>
      </c>
      <c r="F9" s="2">
        <v>14</v>
      </c>
      <c r="G9" s="2">
        <v>14</v>
      </c>
      <c r="I9" s="2"/>
      <c r="J9" s="2"/>
      <c r="K9" s="2"/>
    </row>
    <row r="10" spans="1:11" x14ac:dyDescent="0.75">
      <c r="A10" t="s">
        <v>14</v>
      </c>
      <c r="B10" s="2">
        <v>0</v>
      </c>
      <c r="C10" s="2">
        <v>10</v>
      </c>
      <c r="D10" s="2">
        <v>10</v>
      </c>
      <c r="E10" s="2">
        <v>10</v>
      </c>
      <c r="F10" s="2">
        <v>10</v>
      </c>
      <c r="G10" s="2">
        <v>10</v>
      </c>
      <c r="I10" s="2"/>
      <c r="J10" s="2"/>
      <c r="K10" s="2"/>
    </row>
    <row r="11" spans="1:11" x14ac:dyDescent="0.75">
      <c r="A11" s="4" t="s">
        <v>0</v>
      </c>
      <c r="B11" s="10">
        <f>SUM(B2:B10)</f>
        <v>56</v>
      </c>
      <c r="C11" s="10">
        <f>SUM(C2:C10)</f>
        <v>292.02999999999997</v>
      </c>
      <c r="D11" s="10">
        <f>SUM(D2:D10)</f>
        <v>293.82</v>
      </c>
      <c r="E11" s="10">
        <f>SUM(E2:E10)</f>
        <v>260.24</v>
      </c>
      <c r="F11" s="10">
        <f>SUM(F2:F10)</f>
        <v>165.84</v>
      </c>
      <c r="G11" s="10">
        <f>SUM(G2:G10)</f>
        <v>165.84</v>
      </c>
      <c r="H11" s="3"/>
      <c r="I11" s="5"/>
      <c r="J11" s="2"/>
      <c r="K11" s="2"/>
    </row>
    <row r="12" spans="1:11" x14ac:dyDescent="0.75">
      <c r="B12" s="2"/>
      <c r="C12" s="2"/>
      <c r="D12" s="2"/>
      <c r="E12" s="2"/>
      <c r="F12" s="15"/>
    </row>
    <row r="13" spans="1:11" x14ac:dyDescent="0.75">
      <c r="B13" s="21"/>
      <c r="C13" s="2"/>
      <c r="D13" s="2"/>
      <c r="E13" s="2"/>
      <c r="F13" s="15"/>
    </row>
    <row r="14" spans="1:11" x14ac:dyDescent="0.75">
      <c r="B14" s="21"/>
      <c r="C14" s="2"/>
      <c r="D14" s="2"/>
      <c r="E14" s="2"/>
    </row>
    <row r="15" spans="1:11" x14ac:dyDescent="0.75">
      <c r="B15" s="21"/>
      <c r="C15" s="2"/>
      <c r="D15" s="2"/>
      <c r="E15" s="2"/>
    </row>
    <row r="16" spans="1:11" x14ac:dyDescent="0.75">
      <c r="B16" s="22"/>
      <c r="C16" s="2"/>
      <c r="D16" s="2"/>
      <c r="E16" s="2"/>
    </row>
    <row r="17" spans="3:5" x14ac:dyDescent="0.75">
      <c r="C17" s="2"/>
      <c r="D17" s="14"/>
      <c r="E17" s="2"/>
    </row>
    <row r="18" spans="3:5" x14ac:dyDescent="0.75">
      <c r="C18" s="2"/>
      <c r="D18" s="2"/>
      <c r="E18" s="2"/>
    </row>
    <row r="19" spans="3:5" x14ac:dyDescent="0.75">
      <c r="C19" s="2"/>
      <c r="D19" s="14"/>
      <c r="E19" s="2"/>
    </row>
    <row r="20" spans="3:5" x14ac:dyDescent="0.75">
      <c r="C20" s="2"/>
      <c r="D20" s="2"/>
      <c r="E20" s="2"/>
    </row>
    <row r="21" spans="3:5" x14ac:dyDescent="0.75">
      <c r="C21" s="2"/>
      <c r="D21" s="2"/>
      <c r="E21" s="2"/>
    </row>
    <row r="22" spans="3:5" x14ac:dyDescent="0.75">
      <c r="C22" s="2"/>
      <c r="D22" s="2"/>
      <c r="E22" s="2"/>
    </row>
    <row r="23" spans="3:5" x14ac:dyDescent="0.75">
      <c r="C23" s="2"/>
      <c r="D23" s="2"/>
      <c r="E23" s="2"/>
    </row>
    <row r="24" spans="3:5" x14ac:dyDescent="0.75">
      <c r="C24" s="2"/>
      <c r="D24" s="2"/>
      <c r="E24" s="2"/>
    </row>
    <row r="25" spans="3:5" x14ac:dyDescent="0.75">
      <c r="C25" s="2"/>
      <c r="D25" s="2"/>
      <c r="E25" s="2"/>
    </row>
    <row r="26" spans="3:5" x14ac:dyDescent="0.75">
      <c r="C26" s="2"/>
      <c r="D26" s="2"/>
      <c r="E26" s="2"/>
    </row>
    <row r="27" spans="3:5" x14ac:dyDescent="0.75">
      <c r="C27" s="2"/>
      <c r="D27" s="2"/>
      <c r="E27" s="2"/>
    </row>
    <row r="28" spans="3:5" x14ac:dyDescent="0.75">
      <c r="C28" s="2"/>
      <c r="D28" s="2"/>
      <c r="E28" s="2"/>
    </row>
    <row r="29" spans="3:5" x14ac:dyDescent="0.75">
      <c r="C29" s="2"/>
      <c r="D29" s="2"/>
      <c r="E29" s="2"/>
    </row>
    <row r="30" spans="3:5" x14ac:dyDescent="0.75">
      <c r="C30" s="2"/>
      <c r="D30" s="2"/>
      <c r="E30" s="2"/>
    </row>
    <row r="31" spans="3:5" x14ac:dyDescent="0.75">
      <c r="C31" s="2"/>
      <c r="D31" s="2"/>
      <c r="E31" s="2"/>
    </row>
    <row r="32" spans="3:5" x14ac:dyDescent="0.75">
      <c r="C32" s="2"/>
      <c r="D32" s="2"/>
      <c r="E32" s="2"/>
    </row>
    <row r="33" spans="3:5" x14ac:dyDescent="0.75">
      <c r="C33" s="2"/>
      <c r="D33" s="2"/>
      <c r="E33" s="2"/>
    </row>
    <row r="34" spans="3:5" x14ac:dyDescent="0.75">
      <c r="C34" s="2"/>
      <c r="D34" s="2"/>
      <c r="E34" s="2"/>
    </row>
    <row r="35" spans="3:5" x14ac:dyDescent="0.75">
      <c r="C35" s="2"/>
      <c r="D35" s="2"/>
      <c r="E35" s="2"/>
    </row>
    <row r="36" spans="3:5" x14ac:dyDescent="0.75">
      <c r="C36" s="2"/>
      <c r="D36" s="2"/>
      <c r="E36" s="2"/>
    </row>
    <row r="37" spans="3:5" x14ac:dyDescent="0.75">
      <c r="C37" s="2"/>
      <c r="D37" s="2"/>
      <c r="E37" s="2"/>
    </row>
    <row r="38" spans="3:5" x14ac:dyDescent="0.75">
      <c r="C38" s="2"/>
      <c r="D38" s="2"/>
      <c r="E38" s="2"/>
    </row>
    <row r="39" spans="3:5" x14ac:dyDescent="0.75">
      <c r="C39" s="2"/>
      <c r="D39" s="2"/>
      <c r="E39" s="2"/>
    </row>
    <row r="40" spans="3:5" x14ac:dyDescent="0.75">
      <c r="C40" s="2"/>
      <c r="D40" s="2"/>
      <c r="E40" s="2"/>
    </row>
    <row r="41" spans="3:5" x14ac:dyDescent="0.75">
      <c r="C41" s="2"/>
      <c r="D41" s="2"/>
      <c r="E41" s="2"/>
    </row>
    <row r="42" spans="3:5" x14ac:dyDescent="0.75">
      <c r="C42" s="2"/>
      <c r="D42" s="2"/>
      <c r="E4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 Monthly Due</vt:lpstr>
      <vt:lpstr>Master- Owed</vt:lpstr>
      <vt:lpstr>Master-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vasquez_d</cp:lastModifiedBy>
  <dcterms:created xsi:type="dcterms:W3CDTF">2018-06-29T20:48:51Z</dcterms:created>
  <dcterms:modified xsi:type="dcterms:W3CDTF">2021-12-26T22:33:10Z</dcterms:modified>
</cp:coreProperties>
</file>