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david\"/>
    </mc:Choice>
  </mc:AlternateContent>
  <xr:revisionPtr revIDLastSave="0" documentId="10_ncr:100000_{24AC9FF7-F18D-435D-8C2A-F8EAB80FEE8E}" xr6:coauthVersionLast="31" xr6:coauthVersionMax="31" xr10:uidLastSave="{00000000-0000-0000-0000-000000000000}"/>
  <bookViews>
    <workbookView xWindow="0" yWindow="0" windowWidth="19200" windowHeight="11955" xr2:uid="{00000000-000D-0000-FFFF-FFFF00000000}"/>
  </bookViews>
  <sheets>
    <sheet name="Pay- August" sheetId="6" r:id="rId1"/>
    <sheet name="Hours- August" sheetId="4" r:id="rId2"/>
    <sheet name="Hours- July" sheetId="1" r:id="rId3"/>
    <sheet name="Catering- July " sheetId="3" r:id="rId4"/>
    <sheet name="Pay- July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6" l="1"/>
  <c r="B34" i="6" s="1"/>
  <c r="B3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D33" i="6"/>
  <c r="D34" i="6" s="1"/>
  <c r="D35" i="6" s="1"/>
  <c r="C33" i="6"/>
  <c r="C34" i="6" s="1"/>
  <c r="E33" i="6" l="1"/>
  <c r="E34" i="6" s="1"/>
  <c r="E35" i="6" s="1"/>
  <c r="C35" i="6"/>
  <c r="D33" i="5"/>
  <c r="D34" i="5" s="1"/>
  <c r="D35" i="5" s="1"/>
  <c r="C33" i="5"/>
  <c r="B33" i="5"/>
  <c r="B34" i="5" s="1"/>
  <c r="B35" i="5" s="1"/>
  <c r="E33" i="5" l="1"/>
  <c r="E2" i="4"/>
  <c r="C33" i="4" l="1"/>
  <c r="C34" i="4" s="1"/>
  <c r="C35" i="4" s="1"/>
  <c r="B33" i="4"/>
  <c r="B34" i="4" s="1"/>
  <c r="D33" i="4"/>
  <c r="D34" i="4" s="1"/>
  <c r="D35" i="4" s="1"/>
  <c r="E33" i="4" l="1"/>
  <c r="B35" i="4"/>
  <c r="E35" i="4" s="1"/>
  <c r="E34" i="4"/>
  <c r="D32" i="1"/>
  <c r="D36" i="3" l="1"/>
  <c r="D37" i="3" s="1"/>
  <c r="D25" i="1" l="1"/>
  <c r="C25" i="1"/>
  <c r="D18" i="1" l="1"/>
  <c r="D11" i="1" l="1"/>
  <c r="D8" i="1" l="1"/>
  <c r="D4" i="1" l="1"/>
  <c r="C34" i="1" l="1"/>
  <c r="C35" i="1" s="1"/>
  <c r="C36" i="1" s="1"/>
  <c r="D34" i="1"/>
  <c r="D35" i="1" s="1"/>
  <c r="D36" i="1" s="1"/>
  <c r="B34" i="1"/>
  <c r="B35" i="1" s="1"/>
  <c r="B3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E36" i="1" l="1"/>
  <c r="E35" i="1"/>
  <c r="E34" i="1"/>
  <c r="C34" i="5"/>
  <c r="E34" i="5" s="1"/>
  <c r="C35" i="5" l="1"/>
  <c r="E35" i="5" s="1"/>
</calcChain>
</file>

<file path=xl/sharedStrings.xml><?xml version="1.0" encoding="utf-8"?>
<sst xmlns="http://schemas.openxmlformats.org/spreadsheetml/2006/main" count="199" uniqueCount="94">
  <si>
    <t>July 1</t>
  </si>
  <si>
    <t>July 2</t>
  </si>
  <si>
    <t>July 3</t>
  </si>
  <si>
    <t>July 4</t>
  </si>
  <si>
    <t>July 5</t>
  </si>
  <si>
    <t>July 6</t>
  </si>
  <si>
    <t>July 7</t>
  </si>
  <si>
    <t>July 8</t>
  </si>
  <si>
    <t>July 9</t>
  </si>
  <si>
    <t>July 10</t>
  </si>
  <si>
    <t>July 11</t>
  </si>
  <si>
    <t>July 12</t>
  </si>
  <si>
    <t>July 13</t>
  </si>
  <si>
    <t>July 14</t>
  </si>
  <si>
    <t>July 15</t>
  </si>
  <si>
    <t>July 16</t>
  </si>
  <si>
    <t>July 17</t>
  </si>
  <si>
    <t>July 18</t>
  </si>
  <si>
    <t>July 19</t>
  </si>
  <si>
    <t>July 20</t>
  </si>
  <si>
    <t>July 21</t>
  </si>
  <si>
    <t>July 22</t>
  </si>
  <si>
    <t>July 23</t>
  </si>
  <si>
    <t>July 24</t>
  </si>
  <si>
    <t>July 25</t>
  </si>
  <si>
    <t>July 26</t>
  </si>
  <si>
    <t>July 27</t>
  </si>
  <si>
    <t>July 28</t>
  </si>
  <si>
    <t>July 29</t>
  </si>
  <si>
    <t>July 30</t>
  </si>
  <si>
    <t>July 31</t>
  </si>
  <si>
    <t>Date</t>
  </si>
  <si>
    <t>Library</t>
  </si>
  <si>
    <t>Catering</t>
  </si>
  <si>
    <t>Cass</t>
  </si>
  <si>
    <t>Total</t>
  </si>
  <si>
    <t>June 30</t>
  </si>
  <si>
    <t>Totals</t>
  </si>
  <si>
    <t>Salary</t>
  </si>
  <si>
    <t>Take Home</t>
  </si>
  <si>
    <t>Start</t>
  </si>
  <si>
    <t>Stop</t>
  </si>
  <si>
    <t>June 28</t>
  </si>
  <si>
    <t>June 29</t>
  </si>
  <si>
    <t>Hours</t>
  </si>
  <si>
    <t>August 1</t>
  </si>
  <si>
    <t>August 2</t>
  </si>
  <si>
    <t>August 3</t>
  </si>
  <si>
    <t>August 4</t>
  </si>
  <si>
    <t>August 5</t>
  </si>
  <si>
    <t>August 6</t>
  </si>
  <si>
    <t>August 7</t>
  </si>
  <si>
    <t>August 8</t>
  </si>
  <si>
    <t>August 9</t>
  </si>
  <si>
    <t>August 10</t>
  </si>
  <si>
    <t>August 11</t>
  </si>
  <si>
    <t>August 12</t>
  </si>
  <si>
    <t>August 13</t>
  </si>
  <si>
    <t>August 14</t>
  </si>
  <si>
    <t>August 15</t>
  </si>
  <si>
    <t>August 16</t>
  </si>
  <si>
    <t>August 17</t>
  </si>
  <si>
    <t>August 18</t>
  </si>
  <si>
    <t>August 19</t>
  </si>
  <si>
    <t>August 20</t>
  </si>
  <si>
    <t>August 21</t>
  </si>
  <si>
    <t>August 22</t>
  </si>
  <si>
    <t>August 23</t>
  </si>
  <si>
    <t>August 24</t>
  </si>
  <si>
    <t>August 25</t>
  </si>
  <si>
    <t>August 26</t>
  </si>
  <si>
    <t>August 27</t>
  </si>
  <si>
    <t>August 28</t>
  </si>
  <si>
    <t>August 29</t>
  </si>
  <si>
    <t>August 30</t>
  </si>
  <si>
    <t>August 31</t>
  </si>
  <si>
    <t>Julu 31</t>
  </si>
  <si>
    <t>September 1</t>
  </si>
  <si>
    <t>September 2</t>
  </si>
  <si>
    <t>September 3</t>
  </si>
  <si>
    <t>September 4</t>
  </si>
  <si>
    <t>September 5</t>
  </si>
  <si>
    <t>September 6</t>
  </si>
  <si>
    <t>September 7</t>
  </si>
  <si>
    <t>September 8</t>
  </si>
  <si>
    <t>September 9</t>
  </si>
  <si>
    <t>September 10</t>
  </si>
  <si>
    <t>September 11</t>
  </si>
  <si>
    <t>September 12</t>
  </si>
  <si>
    <t>September 13</t>
  </si>
  <si>
    <t>September 14</t>
  </si>
  <si>
    <t>September 15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</si>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</sst>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0839-E0B2-4D0B-94AB-B2A3CB72CB6D}">
  <dimension ref="A1:F35"/>
  <sheetViews>
    <sheetView tabSelected="1" workbookViewId="0">
      <selection activeCell="H21" sqref="H21"/>
    </sheetView>
  </sheetViews>
  <sheetFormatPr defaultRowHeight="15" x14ac:dyDescent="0.25"/>
  <cols>
    <col min="1" max="2" width="16.140625" customWidth="1"/>
    <col min="3" max="5" width="13.42578125" style="4" customWidth="1"/>
  </cols>
  <sheetData>
    <row r="1" spans="1:5" x14ac:dyDescent="0.25">
      <c r="A1" s="1" t="s">
        <v>31</v>
      </c>
      <c r="B1" s="1" t="s">
        <v>33</v>
      </c>
      <c r="C1" s="1" t="s">
        <v>32</v>
      </c>
      <c r="D1" s="1" t="s">
        <v>34</v>
      </c>
      <c r="E1" s="1" t="s">
        <v>35</v>
      </c>
    </row>
    <row r="2" spans="1:5" x14ac:dyDescent="0.25">
      <c r="A2" s="2" t="s">
        <v>60</v>
      </c>
      <c r="B2" s="2"/>
      <c r="D2" s="4">
        <v>5</v>
      </c>
      <c r="E2" s="4">
        <f>SUM(C2:D2)</f>
        <v>5</v>
      </c>
    </row>
    <row r="3" spans="1:5" x14ac:dyDescent="0.25">
      <c r="A3" s="2" t="s">
        <v>61</v>
      </c>
      <c r="B3" s="2"/>
      <c r="D3" s="4">
        <v>4.75</v>
      </c>
      <c r="E3" s="4">
        <f t="shared" ref="E3:E32" si="0">SUM(C3:D3)</f>
        <v>4.75</v>
      </c>
    </row>
    <row r="4" spans="1:5" x14ac:dyDescent="0.25">
      <c r="A4" s="2" t="s">
        <v>62</v>
      </c>
      <c r="B4" s="2"/>
      <c r="E4" s="4">
        <f t="shared" si="0"/>
        <v>0</v>
      </c>
    </row>
    <row r="5" spans="1:5" x14ac:dyDescent="0.25">
      <c r="A5" s="2" t="s">
        <v>63</v>
      </c>
      <c r="B5" s="2"/>
      <c r="C5" s="4">
        <v>5.25</v>
      </c>
      <c r="E5" s="4">
        <f t="shared" si="0"/>
        <v>5.25</v>
      </c>
    </row>
    <row r="6" spans="1:5" x14ac:dyDescent="0.25">
      <c r="A6" s="2" t="s">
        <v>64</v>
      </c>
      <c r="B6" s="2"/>
      <c r="C6" s="4">
        <v>2.25</v>
      </c>
      <c r="D6" s="4">
        <v>3</v>
      </c>
      <c r="E6" s="4">
        <f t="shared" si="0"/>
        <v>5.25</v>
      </c>
    </row>
    <row r="7" spans="1:5" x14ac:dyDescent="0.25">
      <c r="A7" s="2" t="s">
        <v>65</v>
      </c>
      <c r="B7" s="2"/>
      <c r="D7" s="4">
        <v>5.5</v>
      </c>
      <c r="E7" s="4">
        <f t="shared" si="0"/>
        <v>5.5</v>
      </c>
    </row>
    <row r="8" spans="1:5" x14ac:dyDescent="0.25">
      <c r="A8" s="2" t="s">
        <v>66</v>
      </c>
      <c r="B8" s="2"/>
      <c r="D8" s="4">
        <v>5.25</v>
      </c>
      <c r="E8" s="4">
        <f t="shared" si="0"/>
        <v>5.25</v>
      </c>
    </row>
    <row r="9" spans="1:5" x14ac:dyDescent="0.25">
      <c r="A9" s="2" t="s">
        <v>67</v>
      </c>
      <c r="B9" s="2"/>
      <c r="D9" s="4">
        <v>5</v>
      </c>
      <c r="E9" s="4">
        <f t="shared" si="0"/>
        <v>5</v>
      </c>
    </row>
    <row r="10" spans="1:5" x14ac:dyDescent="0.25">
      <c r="A10" s="2" t="s">
        <v>68</v>
      </c>
      <c r="B10" s="2"/>
      <c r="D10" s="4">
        <v>4.25</v>
      </c>
      <c r="E10" s="4">
        <f t="shared" si="0"/>
        <v>4.25</v>
      </c>
    </row>
    <row r="11" spans="1:5" x14ac:dyDescent="0.25">
      <c r="A11" s="2" t="s">
        <v>69</v>
      </c>
      <c r="B11" s="2"/>
      <c r="E11" s="4">
        <f t="shared" si="0"/>
        <v>0</v>
      </c>
    </row>
    <row r="12" spans="1:5" x14ac:dyDescent="0.25">
      <c r="A12" s="2" t="s">
        <v>70</v>
      </c>
      <c r="B12" s="2"/>
      <c r="C12" s="4">
        <v>5.25</v>
      </c>
      <c r="E12" s="4">
        <f t="shared" si="0"/>
        <v>5.25</v>
      </c>
    </row>
    <row r="13" spans="1:5" x14ac:dyDescent="0.25">
      <c r="A13" s="2" t="s">
        <v>71</v>
      </c>
      <c r="B13" s="2"/>
      <c r="C13" s="4">
        <v>2.25</v>
      </c>
      <c r="D13" s="4">
        <v>2.75</v>
      </c>
      <c r="E13" s="4">
        <f t="shared" si="0"/>
        <v>5</v>
      </c>
    </row>
    <row r="14" spans="1:5" x14ac:dyDescent="0.25">
      <c r="A14" s="2" t="s">
        <v>72</v>
      </c>
      <c r="B14" s="2"/>
      <c r="D14" s="4">
        <v>4</v>
      </c>
      <c r="E14" s="4">
        <f t="shared" si="0"/>
        <v>4</v>
      </c>
    </row>
    <row r="15" spans="1:5" x14ac:dyDescent="0.25">
      <c r="A15" s="2" t="s">
        <v>73</v>
      </c>
      <c r="B15" s="2"/>
      <c r="D15" s="4">
        <v>5</v>
      </c>
      <c r="E15" s="4">
        <f t="shared" si="0"/>
        <v>5</v>
      </c>
    </row>
    <row r="16" spans="1:5" x14ac:dyDescent="0.25">
      <c r="A16" s="2" t="s">
        <v>74</v>
      </c>
      <c r="B16" s="2"/>
      <c r="D16" s="4">
        <v>4.5</v>
      </c>
      <c r="E16" s="4">
        <f t="shared" si="0"/>
        <v>4.5</v>
      </c>
    </row>
    <row r="17" spans="1:5" x14ac:dyDescent="0.25">
      <c r="A17" s="2" t="s">
        <v>75</v>
      </c>
      <c r="B17" s="2"/>
      <c r="C17" s="4">
        <v>2.25</v>
      </c>
      <c r="D17" s="4">
        <v>2</v>
      </c>
      <c r="E17" s="4">
        <f t="shared" si="0"/>
        <v>4.25</v>
      </c>
    </row>
    <row r="18" spans="1:5" x14ac:dyDescent="0.25">
      <c r="A18" s="2" t="s">
        <v>77</v>
      </c>
      <c r="B18" s="2"/>
      <c r="E18" s="4">
        <f t="shared" si="0"/>
        <v>0</v>
      </c>
    </row>
    <row r="19" spans="1:5" x14ac:dyDescent="0.25">
      <c r="A19" s="2" t="s">
        <v>78</v>
      </c>
      <c r="B19" s="2"/>
      <c r="C19" s="4">
        <v>5.25</v>
      </c>
      <c r="E19" s="4">
        <f t="shared" si="0"/>
        <v>5.25</v>
      </c>
    </row>
    <row r="20" spans="1:5" x14ac:dyDescent="0.25">
      <c r="A20" s="2" t="s">
        <v>79</v>
      </c>
      <c r="B20" s="2"/>
      <c r="E20" s="4">
        <f t="shared" si="0"/>
        <v>0</v>
      </c>
    </row>
    <row r="21" spans="1:5" x14ac:dyDescent="0.25">
      <c r="A21" s="2" t="s">
        <v>80</v>
      </c>
      <c r="B21" s="2"/>
      <c r="D21" s="4">
        <v>4.5</v>
      </c>
      <c r="E21" s="4">
        <f t="shared" si="0"/>
        <v>4.5</v>
      </c>
    </row>
    <row r="22" spans="1:5" x14ac:dyDescent="0.25">
      <c r="A22" s="2" t="s">
        <v>81</v>
      </c>
      <c r="B22" s="2"/>
      <c r="D22" s="4">
        <v>4.75</v>
      </c>
      <c r="E22" s="4">
        <f t="shared" si="0"/>
        <v>4.75</v>
      </c>
    </row>
    <row r="23" spans="1:5" x14ac:dyDescent="0.25">
      <c r="A23" s="2" t="s">
        <v>82</v>
      </c>
      <c r="B23" s="2"/>
      <c r="D23" s="4">
        <v>5</v>
      </c>
      <c r="E23" s="4">
        <f t="shared" si="0"/>
        <v>5</v>
      </c>
    </row>
    <row r="24" spans="1:5" x14ac:dyDescent="0.25">
      <c r="A24" s="2" t="s">
        <v>83</v>
      </c>
      <c r="B24" s="2"/>
      <c r="D24" s="4">
        <v>5</v>
      </c>
      <c r="E24" s="4">
        <f t="shared" si="0"/>
        <v>5</v>
      </c>
    </row>
    <row r="25" spans="1:5" x14ac:dyDescent="0.25">
      <c r="A25" s="2" t="s">
        <v>84</v>
      </c>
      <c r="B25" s="2"/>
      <c r="E25" s="4">
        <f t="shared" si="0"/>
        <v>0</v>
      </c>
    </row>
    <row r="26" spans="1:5" x14ac:dyDescent="0.25">
      <c r="A26" s="2" t="s">
        <v>85</v>
      </c>
      <c r="B26" s="2"/>
      <c r="E26" s="4">
        <f t="shared" si="0"/>
        <v>0</v>
      </c>
    </row>
    <row r="27" spans="1:5" x14ac:dyDescent="0.25">
      <c r="A27" s="2" t="s">
        <v>86</v>
      </c>
      <c r="B27" s="2"/>
      <c r="D27" s="4">
        <v>5</v>
      </c>
      <c r="E27" s="4">
        <f t="shared" si="0"/>
        <v>5</v>
      </c>
    </row>
    <row r="28" spans="1:5" x14ac:dyDescent="0.25">
      <c r="A28" s="2" t="s">
        <v>87</v>
      </c>
      <c r="B28" s="2" t="s">
        <v>92</v>
      </c>
      <c r="D28" s="4">
        <v>2.25</v>
      </c>
      <c r="E28" s="4">
        <f t="shared" si="0"/>
        <v>2.25</v>
      </c>
    </row>
    <row r="29" spans="1:5" x14ac:dyDescent="0.25">
      <c r="A29" s="2" t="s">
        <v>88</v>
      </c>
      <c r="B29" s="2" t="s">
        <v>93</v>
      </c>
      <c r="E29" s="4">
        <f t="shared" si="0"/>
        <v>0</v>
      </c>
    </row>
    <row r="30" spans="1:5" x14ac:dyDescent="0.25">
      <c r="A30" s="2" t="s">
        <v>89</v>
      </c>
      <c r="B30" s="2"/>
      <c r="D30" s="4">
        <v>5</v>
      </c>
      <c r="E30" s="4">
        <f t="shared" si="0"/>
        <v>5</v>
      </c>
    </row>
    <row r="31" spans="1:5" x14ac:dyDescent="0.25">
      <c r="A31" s="2" t="s">
        <v>90</v>
      </c>
      <c r="B31" s="2"/>
      <c r="D31" s="4">
        <v>5</v>
      </c>
      <c r="E31" s="4">
        <f t="shared" si="0"/>
        <v>5</v>
      </c>
    </row>
    <row r="32" spans="1:5" x14ac:dyDescent="0.25">
      <c r="A32" s="2" t="s">
        <v>91</v>
      </c>
      <c r="B32" s="2"/>
      <c r="E32" s="4">
        <f t="shared" si="0"/>
        <v>0</v>
      </c>
    </row>
    <row r="33" spans="1:6" x14ac:dyDescent="0.25">
      <c r="A33" s="5" t="s">
        <v>37</v>
      </c>
      <c r="B33" s="4">
        <f>SUM(B18:B32)</f>
        <v>0</v>
      </c>
      <c r="C33" s="4">
        <f>SUM(C18:C32)</f>
        <v>5.25</v>
      </c>
      <c r="D33" s="4">
        <f>SUM(D2:D32)</f>
        <v>87.5</v>
      </c>
      <c r="E33" s="4">
        <f>SUM(E2:E32)</f>
        <v>110</v>
      </c>
      <c r="F33" s="9"/>
    </row>
    <row r="34" spans="1:6" x14ac:dyDescent="0.25">
      <c r="A34" s="5" t="s">
        <v>38</v>
      </c>
      <c r="B34" s="6">
        <f>B33*11</f>
        <v>0</v>
      </c>
      <c r="C34" s="6">
        <f>C33*11</f>
        <v>57.75</v>
      </c>
      <c r="D34" s="6">
        <f>D33*11.5</f>
        <v>1006.25</v>
      </c>
      <c r="E34" s="6">
        <f>E33*11</f>
        <v>1210</v>
      </c>
      <c r="F34" s="10"/>
    </row>
    <row r="35" spans="1:6" x14ac:dyDescent="0.25">
      <c r="A35" s="5" t="s">
        <v>39</v>
      </c>
      <c r="B35" s="7">
        <f t="shared" ref="B35" si="1">B34*0.88</f>
        <v>0</v>
      </c>
      <c r="C35" s="7">
        <f t="shared" ref="C35:D35" si="2">C34*0.88</f>
        <v>50.82</v>
      </c>
      <c r="D35" s="7">
        <f t="shared" si="2"/>
        <v>885.5</v>
      </c>
      <c r="E35" s="7">
        <f>E34*0.88</f>
        <v>1064.8</v>
      </c>
      <c r="F3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8DE6-8E3F-4831-A889-0380CBC07272}">
  <dimension ref="A1:E35"/>
  <sheetViews>
    <sheetView workbookViewId="0">
      <selection activeCell="E33" sqref="E33"/>
    </sheetView>
  </sheetViews>
  <sheetFormatPr defaultRowHeight="15" x14ac:dyDescent="0.25"/>
  <cols>
    <col min="1" max="1" width="16.140625" customWidth="1"/>
    <col min="2" max="5" width="13.42578125" customWidth="1"/>
  </cols>
  <sheetData>
    <row r="1" spans="1:5" x14ac:dyDescent="0.25">
      <c r="A1" s="1" t="s">
        <v>31</v>
      </c>
      <c r="B1" s="1" t="s">
        <v>33</v>
      </c>
      <c r="C1" s="1" t="s">
        <v>32</v>
      </c>
      <c r="D1" s="1" t="s">
        <v>34</v>
      </c>
      <c r="E1" s="1" t="s">
        <v>35</v>
      </c>
    </row>
    <row r="2" spans="1:5" x14ac:dyDescent="0.25">
      <c r="A2" s="2" t="s">
        <v>45</v>
      </c>
      <c r="B2">
        <v>0</v>
      </c>
      <c r="C2" s="4">
        <v>0</v>
      </c>
      <c r="D2" s="4">
        <v>5.75</v>
      </c>
      <c r="E2" s="4">
        <f>SUM(B2:D2)</f>
        <v>5.75</v>
      </c>
    </row>
    <row r="3" spans="1:5" x14ac:dyDescent="0.25">
      <c r="A3" s="2" t="s">
        <v>46</v>
      </c>
      <c r="B3" s="3"/>
      <c r="C3" s="4"/>
      <c r="D3" s="4"/>
      <c r="E3" s="4"/>
    </row>
    <row r="4" spans="1:5" x14ac:dyDescent="0.25">
      <c r="A4" s="2" t="s">
        <v>47</v>
      </c>
      <c r="B4" s="3"/>
      <c r="C4" s="4"/>
      <c r="D4" s="4"/>
      <c r="E4" s="4"/>
    </row>
    <row r="5" spans="1:5" x14ac:dyDescent="0.25">
      <c r="A5" s="2" t="s">
        <v>48</v>
      </c>
      <c r="B5" s="3"/>
      <c r="C5" s="4"/>
      <c r="D5" s="4"/>
      <c r="E5" s="4"/>
    </row>
    <row r="6" spans="1:5" x14ac:dyDescent="0.25">
      <c r="A6" s="2" t="s">
        <v>49</v>
      </c>
      <c r="B6" s="3"/>
      <c r="C6" s="4"/>
      <c r="D6" s="4"/>
      <c r="E6" s="4"/>
    </row>
    <row r="7" spans="1:5" x14ac:dyDescent="0.25">
      <c r="A7" s="2" t="s">
        <v>50</v>
      </c>
      <c r="B7" s="3"/>
      <c r="C7" s="4"/>
      <c r="D7" s="4"/>
      <c r="E7" s="4"/>
    </row>
    <row r="8" spans="1:5" x14ac:dyDescent="0.25">
      <c r="A8" s="2" t="s">
        <v>51</v>
      </c>
      <c r="B8" s="3"/>
      <c r="C8" s="4"/>
      <c r="D8" s="4"/>
      <c r="E8" s="4"/>
    </row>
    <row r="9" spans="1:5" x14ac:dyDescent="0.25">
      <c r="A9" s="2" t="s">
        <v>52</v>
      </c>
      <c r="B9" s="3"/>
      <c r="C9" s="4"/>
      <c r="D9" s="4"/>
      <c r="E9" s="4"/>
    </row>
    <row r="10" spans="1:5" x14ac:dyDescent="0.25">
      <c r="A10" s="2" t="s">
        <v>53</v>
      </c>
      <c r="B10" s="3"/>
      <c r="C10" s="4"/>
      <c r="D10" s="4"/>
      <c r="E10" s="4"/>
    </row>
    <row r="11" spans="1:5" x14ac:dyDescent="0.25">
      <c r="A11" s="2" t="s">
        <v>54</v>
      </c>
      <c r="B11" s="3"/>
      <c r="C11" s="4"/>
      <c r="D11" s="4"/>
      <c r="E11" s="4"/>
    </row>
    <row r="12" spans="1:5" x14ac:dyDescent="0.25">
      <c r="A12" s="2" t="s">
        <v>55</v>
      </c>
      <c r="B12" s="3"/>
      <c r="C12" s="4"/>
      <c r="D12" s="4"/>
      <c r="E12" s="4"/>
    </row>
    <row r="13" spans="1:5" x14ac:dyDescent="0.25">
      <c r="A13" s="2" t="s">
        <v>56</v>
      </c>
      <c r="B13" s="3"/>
      <c r="C13" s="4"/>
      <c r="D13" s="4"/>
      <c r="E13" s="4"/>
    </row>
    <row r="14" spans="1:5" x14ac:dyDescent="0.25">
      <c r="A14" s="2" t="s">
        <v>57</v>
      </c>
      <c r="B14" s="3"/>
      <c r="C14" s="4"/>
      <c r="D14" s="4"/>
      <c r="E14" s="4"/>
    </row>
    <row r="15" spans="1:5" x14ac:dyDescent="0.25">
      <c r="A15" s="2" t="s">
        <v>58</v>
      </c>
      <c r="B15" s="3"/>
      <c r="C15" s="4"/>
      <c r="D15" s="4"/>
      <c r="E15" s="4"/>
    </row>
    <row r="16" spans="1:5" x14ac:dyDescent="0.25">
      <c r="A16" s="2" t="s">
        <v>59</v>
      </c>
      <c r="B16" s="3"/>
      <c r="C16" s="4"/>
      <c r="D16" s="4"/>
      <c r="E16" s="4"/>
    </row>
    <row r="17" spans="1:5" x14ac:dyDescent="0.25">
      <c r="A17" s="2" t="s">
        <v>60</v>
      </c>
      <c r="B17" s="3"/>
      <c r="C17" s="4"/>
      <c r="D17" s="4"/>
      <c r="E17" s="4"/>
    </row>
    <row r="18" spans="1:5" x14ac:dyDescent="0.25">
      <c r="A18" s="2" t="s">
        <v>61</v>
      </c>
      <c r="B18" s="3"/>
      <c r="C18" s="4"/>
      <c r="D18" s="4"/>
      <c r="E18" s="4"/>
    </row>
    <row r="19" spans="1:5" x14ac:dyDescent="0.25">
      <c r="A19" s="2" t="s">
        <v>62</v>
      </c>
      <c r="B19" s="4"/>
      <c r="C19" s="4"/>
      <c r="D19" s="4"/>
      <c r="E19" s="4"/>
    </row>
    <row r="20" spans="1:5" x14ac:dyDescent="0.25">
      <c r="A20" s="2" t="s">
        <v>63</v>
      </c>
      <c r="B20" s="4"/>
      <c r="C20" s="4"/>
      <c r="D20" s="4"/>
      <c r="E20" s="4"/>
    </row>
    <row r="21" spans="1:5" x14ac:dyDescent="0.25">
      <c r="A21" s="2" t="s">
        <v>64</v>
      </c>
      <c r="B21" s="4"/>
      <c r="C21" s="4"/>
      <c r="D21" s="4"/>
      <c r="E21" s="4"/>
    </row>
    <row r="22" spans="1:5" x14ac:dyDescent="0.25">
      <c r="A22" s="2" t="s">
        <v>65</v>
      </c>
      <c r="B22" s="4"/>
      <c r="C22" s="4"/>
      <c r="D22" s="4"/>
      <c r="E22" s="4"/>
    </row>
    <row r="23" spans="1:5" x14ac:dyDescent="0.25">
      <c r="A23" s="2" t="s">
        <v>66</v>
      </c>
      <c r="B23" s="4"/>
      <c r="C23" s="4"/>
      <c r="D23" s="4"/>
      <c r="E23" s="4"/>
    </row>
    <row r="24" spans="1:5" x14ac:dyDescent="0.25">
      <c r="A24" s="2" t="s">
        <v>67</v>
      </c>
      <c r="B24" s="4"/>
      <c r="C24" s="4"/>
      <c r="D24" s="4"/>
      <c r="E24" s="4"/>
    </row>
    <row r="25" spans="1:5" x14ac:dyDescent="0.25">
      <c r="A25" s="2" t="s">
        <v>68</v>
      </c>
      <c r="B25" s="4"/>
      <c r="C25" s="4"/>
      <c r="D25" s="4"/>
      <c r="E25" s="4"/>
    </row>
    <row r="26" spans="1:5" x14ac:dyDescent="0.25">
      <c r="A26" s="2" t="s">
        <v>69</v>
      </c>
      <c r="B26" s="4"/>
      <c r="C26" s="4"/>
      <c r="D26" s="4"/>
      <c r="E26" s="4"/>
    </row>
    <row r="27" spans="1:5" x14ac:dyDescent="0.25">
      <c r="A27" s="2" t="s">
        <v>70</v>
      </c>
      <c r="B27" s="4"/>
      <c r="C27" s="4"/>
      <c r="D27" s="4"/>
      <c r="E27" s="4"/>
    </row>
    <row r="28" spans="1:5" x14ac:dyDescent="0.25">
      <c r="A28" s="2" t="s">
        <v>71</v>
      </c>
      <c r="B28" s="4"/>
      <c r="C28" s="4"/>
      <c r="D28" s="4"/>
      <c r="E28" s="4"/>
    </row>
    <row r="29" spans="1:5" x14ac:dyDescent="0.25">
      <c r="A29" s="2" t="s">
        <v>72</v>
      </c>
      <c r="B29" s="4"/>
      <c r="C29" s="4"/>
      <c r="D29" s="4"/>
      <c r="E29" s="4"/>
    </row>
    <row r="30" spans="1:5" x14ac:dyDescent="0.25">
      <c r="A30" s="2" t="s">
        <v>73</v>
      </c>
      <c r="B30" s="4"/>
      <c r="C30" s="4"/>
      <c r="D30" s="4"/>
      <c r="E30" s="4"/>
    </row>
    <row r="31" spans="1:5" x14ac:dyDescent="0.25">
      <c r="A31" s="2" t="s">
        <v>74</v>
      </c>
      <c r="B31" s="4"/>
      <c r="C31" s="4"/>
      <c r="D31" s="4"/>
      <c r="E31" s="4"/>
    </row>
    <row r="32" spans="1:5" x14ac:dyDescent="0.25">
      <c r="A32" s="2" t="s">
        <v>75</v>
      </c>
      <c r="B32" s="4"/>
      <c r="C32" s="4"/>
      <c r="D32" s="4"/>
      <c r="E32" s="4"/>
    </row>
    <row r="33" spans="1:5" x14ac:dyDescent="0.25">
      <c r="A33" s="5" t="s">
        <v>37</v>
      </c>
      <c r="B33" s="4">
        <f>SUM(B2:B32)</f>
        <v>0</v>
      </c>
      <c r="C33" s="4">
        <f>SUM(C2:C32)</f>
        <v>0</v>
      </c>
      <c r="D33" s="4">
        <f>SUM(D2:D32)</f>
        <v>5.75</v>
      </c>
      <c r="E33" s="4">
        <f>SUM(E2:E32)</f>
        <v>5.75</v>
      </c>
    </row>
    <row r="34" spans="1:5" x14ac:dyDescent="0.25">
      <c r="A34" s="5" t="s">
        <v>38</v>
      </c>
      <c r="B34" s="6">
        <f>B33*12</f>
        <v>0</v>
      </c>
      <c r="C34" s="6">
        <f>C33*11</f>
        <v>0</v>
      </c>
      <c r="D34" s="6">
        <f>D33*11.5</f>
        <v>66.125</v>
      </c>
      <c r="E34" s="6">
        <f>SUM(B34:D34)</f>
        <v>66.125</v>
      </c>
    </row>
    <row r="35" spans="1:5" x14ac:dyDescent="0.25">
      <c r="A35" s="5" t="s">
        <v>39</v>
      </c>
      <c r="B35" s="7">
        <f>B34*0.88</f>
        <v>0</v>
      </c>
      <c r="C35" s="7">
        <f t="shared" ref="C35:D35" si="0">C34*0.88</f>
        <v>0</v>
      </c>
      <c r="D35" s="7">
        <f t="shared" si="0"/>
        <v>58.19</v>
      </c>
      <c r="E35" s="7">
        <f>SUM(B35:D35)</f>
        <v>58.19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I17" sqref="I17"/>
    </sheetView>
  </sheetViews>
  <sheetFormatPr defaultRowHeight="15" x14ac:dyDescent="0.25"/>
  <cols>
    <col min="1" max="1" width="16.140625" customWidth="1"/>
    <col min="2" max="5" width="13.42578125" customWidth="1"/>
  </cols>
  <sheetData>
    <row r="1" spans="1:5" x14ac:dyDescent="0.25">
      <c r="A1" s="1" t="s">
        <v>31</v>
      </c>
      <c r="B1" s="1" t="s">
        <v>33</v>
      </c>
      <c r="C1" s="1" t="s">
        <v>32</v>
      </c>
      <c r="D1" s="1" t="s">
        <v>34</v>
      </c>
      <c r="E1" s="1" t="s">
        <v>35</v>
      </c>
    </row>
    <row r="2" spans="1:5" x14ac:dyDescent="0.25">
      <c r="A2" s="2" t="s">
        <v>36</v>
      </c>
      <c r="B2" s="4">
        <v>9.5</v>
      </c>
      <c r="C2" s="4">
        <v>0</v>
      </c>
      <c r="D2" s="4">
        <v>0</v>
      </c>
      <c r="E2" s="4">
        <f>SUM(B2:D2)</f>
        <v>9.5</v>
      </c>
    </row>
    <row r="3" spans="1:5" x14ac:dyDescent="0.25">
      <c r="A3" s="2" t="s">
        <v>0</v>
      </c>
      <c r="B3" s="3">
        <v>0</v>
      </c>
      <c r="C3" s="4">
        <v>5</v>
      </c>
      <c r="D3" s="4">
        <v>0</v>
      </c>
      <c r="E3" s="4">
        <f t="shared" ref="E3:E33" si="0">SUM(B3:D3)</f>
        <v>5</v>
      </c>
    </row>
    <row r="4" spans="1:5" x14ac:dyDescent="0.25">
      <c r="A4" s="2" t="s">
        <v>1</v>
      </c>
      <c r="B4" s="3">
        <v>0</v>
      </c>
      <c r="C4" s="4">
        <v>2.5</v>
      </c>
      <c r="D4" s="4">
        <f>1.25+1.5</f>
        <v>2.75</v>
      </c>
      <c r="E4" s="4">
        <f t="shared" si="0"/>
        <v>5.25</v>
      </c>
    </row>
    <row r="5" spans="1:5" x14ac:dyDescent="0.25">
      <c r="A5" s="2" t="s">
        <v>2</v>
      </c>
      <c r="B5" s="3">
        <v>0</v>
      </c>
      <c r="C5" s="4">
        <v>0</v>
      </c>
      <c r="D5" s="4">
        <v>4.5</v>
      </c>
      <c r="E5" s="4">
        <f t="shared" si="0"/>
        <v>4.5</v>
      </c>
    </row>
    <row r="6" spans="1:5" x14ac:dyDescent="0.25">
      <c r="A6" s="2" t="s">
        <v>3</v>
      </c>
      <c r="B6" s="3">
        <v>0</v>
      </c>
      <c r="C6" s="4">
        <v>0</v>
      </c>
      <c r="D6" s="4">
        <v>0</v>
      </c>
      <c r="E6" s="4">
        <f t="shared" si="0"/>
        <v>0</v>
      </c>
    </row>
    <row r="7" spans="1:5" x14ac:dyDescent="0.25">
      <c r="A7" s="2" t="s">
        <v>4</v>
      </c>
      <c r="B7" s="3">
        <v>0</v>
      </c>
      <c r="C7" s="4">
        <v>0</v>
      </c>
      <c r="D7" s="4">
        <v>4</v>
      </c>
      <c r="E7" s="4">
        <f t="shared" si="0"/>
        <v>4</v>
      </c>
    </row>
    <row r="8" spans="1:5" x14ac:dyDescent="0.25">
      <c r="A8" s="2" t="s">
        <v>5</v>
      </c>
      <c r="B8" s="3">
        <v>0</v>
      </c>
      <c r="C8" s="4">
        <v>2.25</v>
      </c>
      <c r="D8" s="4">
        <f>1.5+1.5</f>
        <v>3</v>
      </c>
      <c r="E8" s="4">
        <f t="shared" si="0"/>
        <v>5.25</v>
      </c>
    </row>
    <row r="9" spans="1:5" x14ac:dyDescent="0.25">
      <c r="A9" s="2" t="s">
        <v>6</v>
      </c>
      <c r="B9" s="3">
        <v>4</v>
      </c>
      <c r="C9" s="4">
        <v>0</v>
      </c>
      <c r="D9" s="4">
        <v>0</v>
      </c>
      <c r="E9" s="4">
        <f t="shared" si="0"/>
        <v>4</v>
      </c>
    </row>
    <row r="10" spans="1:5" x14ac:dyDescent="0.25">
      <c r="A10" s="2" t="s">
        <v>7</v>
      </c>
      <c r="B10" s="3">
        <v>0</v>
      </c>
      <c r="C10" s="4">
        <v>5.25</v>
      </c>
      <c r="D10" s="4">
        <v>0</v>
      </c>
      <c r="E10" s="4">
        <f t="shared" si="0"/>
        <v>5.25</v>
      </c>
    </row>
    <row r="11" spans="1:5" x14ac:dyDescent="0.25">
      <c r="A11" s="2" t="s">
        <v>8</v>
      </c>
      <c r="B11" s="3">
        <v>0</v>
      </c>
      <c r="C11" s="4">
        <v>2.25</v>
      </c>
      <c r="D11" s="4">
        <f>1.5+1.75</f>
        <v>3.25</v>
      </c>
      <c r="E11" s="4">
        <f t="shared" si="0"/>
        <v>5.5</v>
      </c>
    </row>
    <row r="12" spans="1:5" x14ac:dyDescent="0.25">
      <c r="A12" s="2" t="s">
        <v>9</v>
      </c>
      <c r="B12" s="3">
        <v>0</v>
      </c>
      <c r="C12" s="4">
        <v>0</v>
      </c>
      <c r="D12" s="4">
        <v>3.5</v>
      </c>
      <c r="E12" s="4">
        <f t="shared" si="0"/>
        <v>3.5</v>
      </c>
    </row>
    <row r="13" spans="1:5" x14ac:dyDescent="0.25">
      <c r="A13" s="2" t="s">
        <v>10</v>
      </c>
      <c r="B13" s="3">
        <v>5</v>
      </c>
      <c r="C13" s="4">
        <v>0</v>
      </c>
      <c r="D13" s="4">
        <v>5</v>
      </c>
      <c r="E13" s="4">
        <f t="shared" si="0"/>
        <v>10</v>
      </c>
    </row>
    <row r="14" spans="1:5" x14ac:dyDescent="0.25">
      <c r="A14" s="2" t="s">
        <v>11</v>
      </c>
      <c r="B14" s="3">
        <v>0</v>
      </c>
      <c r="C14" s="4">
        <v>0</v>
      </c>
      <c r="D14" s="4">
        <v>5.5</v>
      </c>
      <c r="E14" s="4">
        <f t="shared" si="0"/>
        <v>5.5</v>
      </c>
    </row>
    <row r="15" spans="1:5" x14ac:dyDescent="0.25">
      <c r="A15" s="2" t="s">
        <v>12</v>
      </c>
      <c r="B15" s="3">
        <v>0</v>
      </c>
      <c r="C15" s="4">
        <v>2.25</v>
      </c>
      <c r="D15" s="4">
        <v>2.5</v>
      </c>
      <c r="E15" s="4">
        <f t="shared" si="0"/>
        <v>4.75</v>
      </c>
    </row>
    <row r="16" spans="1:5" x14ac:dyDescent="0.25">
      <c r="A16" s="2" t="s">
        <v>13</v>
      </c>
      <c r="B16" s="3">
        <v>0</v>
      </c>
      <c r="C16" s="4">
        <v>0</v>
      </c>
      <c r="D16" s="4">
        <v>0</v>
      </c>
      <c r="E16" s="4">
        <f t="shared" si="0"/>
        <v>0</v>
      </c>
    </row>
    <row r="17" spans="1:5" x14ac:dyDescent="0.25">
      <c r="A17" s="2" t="s">
        <v>14</v>
      </c>
      <c r="B17" s="3">
        <v>7.5</v>
      </c>
      <c r="C17" s="4">
        <v>0</v>
      </c>
      <c r="D17" s="4">
        <v>0</v>
      </c>
      <c r="E17" s="4">
        <f t="shared" si="0"/>
        <v>7.5</v>
      </c>
    </row>
    <row r="18" spans="1:5" x14ac:dyDescent="0.25">
      <c r="A18" s="2" t="s">
        <v>15</v>
      </c>
      <c r="B18" s="3">
        <v>0</v>
      </c>
      <c r="C18" s="4">
        <v>2.25</v>
      </c>
      <c r="D18" s="4">
        <f>1.75+0.75</f>
        <v>2.5</v>
      </c>
      <c r="E18" s="4">
        <f t="shared" si="0"/>
        <v>4.75</v>
      </c>
    </row>
    <row r="19" spans="1:5" x14ac:dyDescent="0.25">
      <c r="A19" s="2" t="s">
        <v>16</v>
      </c>
      <c r="B19" s="4">
        <v>7.5</v>
      </c>
      <c r="C19" s="4">
        <v>0</v>
      </c>
      <c r="D19" s="4">
        <v>0</v>
      </c>
      <c r="E19" s="4">
        <f t="shared" si="0"/>
        <v>7.5</v>
      </c>
    </row>
    <row r="20" spans="1:5" x14ac:dyDescent="0.25">
      <c r="A20" s="2" t="s">
        <v>17</v>
      </c>
      <c r="B20" s="4">
        <v>4.5</v>
      </c>
      <c r="C20" s="4">
        <v>0</v>
      </c>
      <c r="D20" s="4">
        <v>1.75</v>
      </c>
      <c r="E20" s="4">
        <f t="shared" si="0"/>
        <v>6.25</v>
      </c>
    </row>
    <row r="21" spans="1:5" x14ac:dyDescent="0.25">
      <c r="A21" s="2" t="s">
        <v>18</v>
      </c>
      <c r="B21" s="4">
        <v>5</v>
      </c>
      <c r="C21" s="4">
        <v>0</v>
      </c>
      <c r="D21" s="4">
        <v>1.25</v>
      </c>
      <c r="E21" s="4">
        <f t="shared" si="0"/>
        <v>6.25</v>
      </c>
    </row>
    <row r="22" spans="1:5" x14ac:dyDescent="0.25">
      <c r="A22" s="2" t="s">
        <v>19</v>
      </c>
      <c r="B22" s="4">
        <v>0</v>
      </c>
      <c r="C22" s="4">
        <v>2.25</v>
      </c>
      <c r="D22" s="4">
        <v>2.5</v>
      </c>
      <c r="E22" s="4">
        <f t="shared" si="0"/>
        <v>4.75</v>
      </c>
    </row>
    <row r="23" spans="1:5" x14ac:dyDescent="0.25">
      <c r="A23" s="2" t="s">
        <v>20</v>
      </c>
      <c r="B23" s="4">
        <v>0</v>
      </c>
      <c r="C23" s="4">
        <v>0</v>
      </c>
      <c r="D23" s="4">
        <v>0</v>
      </c>
      <c r="E23" s="4">
        <f t="shared" si="0"/>
        <v>0</v>
      </c>
    </row>
    <row r="24" spans="1:5" x14ac:dyDescent="0.25">
      <c r="A24" s="2" t="s">
        <v>21</v>
      </c>
      <c r="B24" s="4">
        <v>0</v>
      </c>
      <c r="C24" s="4">
        <v>5.25</v>
      </c>
      <c r="D24" s="4">
        <v>0</v>
      </c>
      <c r="E24" s="4">
        <f t="shared" si="0"/>
        <v>5.25</v>
      </c>
    </row>
    <row r="25" spans="1:5" x14ac:dyDescent="0.25">
      <c r="A25" s="2" t="s">
        <v>22</v>
      </c>
      <c r="B25" s="4">
        <v>0</v>
      </c>
      <c r="C25" s="4">
        <f>2.25</f>
        <v>2.25</v>
      </c>
      <c r="D25" s="4">
        <f>1.25+1.5</f>
        <v>2.75</v>
      </c>
      <c r="E25" s="4">
        <f>SUM(C25:D25)</f>
        <v>5</v>
      </c>
    </row>
    <row r="26" spans="1:5" x14ac:dyDescent="0.25">
      <c r="A26" s="2" t="s">
        <v>23</v>
      </c>
      <c r="B26" s="4">
        <v>0</v>
      </c>
      <c r="C26" s="4">
        <v>0</v>
      </c>
      <c r="D26" s="4">
        <v>5</v>
      </c>
      <c r="E26" s="4">
        <f t="shared" si="0"/>
        <v>5</v>
      </c>
    </row>
    <row r="27" spans="1:5" x14ac:dyDescent="0.25">
      <c r="A27" s="2" t="s">
        <v>24</v>
      </c>
      <c r="B27" s="4">
        <v>0</v>
      </c>
      <c r="C27" s="4">
        <v>0</v>
      </c>
      <c r="D27" s="4">
        <v>5.25</v>
      </c>
      <c r="E27" s="4">
        <f t="shared" si="0"/>
        <v>5.25</v>
      </c>
    </row>
    <row r="28" spans="1:5" x14ac:dyDescent="0.25">
      <c r="A28" s="2" t="s">
        <v>25</v>
      </c>
      <c r="B28" s="4">
        <v>0</v>
      </c>
      <c r="C28" s="4">
        <v>0</v>
      </c>
      <c r="D28" s="4">
        <v>5.5</v>
      </c>
      <c r="E28" s="4">
        <f t="shared" si="0"/>
        <v>5.5</v>
      </c>
    </row>
    <row r="29" spans="1:5" x14ac:dyDescent="0.25">
      <c r="A29" s="2" t="s">
        <v>26</v>
      </c>
      <c r="B29" s="4">
        <v>0</v>
      </c>
      <c r="C29" s="4">
        <v>2</v>
      </c>
      <c r="D29" s="4">
        <v>2.75</v>
      </c>
      <c r="E29" s="4">
        <f t="shared" si="0"/>
        <v>4.75</v>
      </c>
    </row>
    <row r="30" spans="1:5" x14ac:dyDescent="0.25">
      <c r="A30" s="2" t="s">
        <v>27</v>
      </c>
      <c r="B30" s="4">
        <v>8</v>
      </c>
      <c r="C30" s="4">
        <v>0</v>
      </c>
      <c r="D30" s="4">
        <v>0</v>
      </c>
      <c r="E30" s="4">
        <f t="shared" si="0"/>
        <v>8</v>
      </c>
    </row>
    <row r="31" spans="1:5" x14ac:dyDescent="0.25">
      <c r="A31" s="2" t="s">
        <v>28</v>
      </c>
      <c r="B31" s="4">
        <v>0</v>
      </c>
      <c r="C31" s="4">
        <v>5.5</v>
      </c>
      <c r="D31" s="4">
        <v>0</v>
      </c>
      <c r="E31" s="4">
        <f t="shared" si="0"/>
        <v>5.5</v>
      </c>
    </row>
    <row r="32" spans="1:5" x14ac:dyDescent="0.25">
      <c r="A32" s="2" t="s">
        <v>29</v>
      </c>
      <c r="B32" s="4">
        <v>0</v>
      </c>
      <c r="C32" s="4">
        <v>2.25</v>
      </c>
      <c r="D32" s="4">
        <f>1.75+1.5</f>
        <v>3.25</v>
      </c>
      <c r="E32" s="4">
        <f t="shared" si="0"/>
        <v>5.5</v>
      </c>
    </row>
    <row r="33" spans="1:5" x14ac:dyDescent="0.25">
      <c r="A33" s="2" t="s">
        <v>30</v>
      </c>
      <c r="B33" s="4">
        <v>0</v>
      </c>
      <c r="C33" s="4">
        <v>0</v>
      </c>
      <c r="D33" s="4">
        <v>3.25</v>
      </c>
      <c r="E33" s="4">
        <f t="shared" si="0"/>
        <v>3.25</v>
      </c>
    </row>
    <row r="34" spans="1:5" x14ac:dyDescent="0.25">
      <c r="A34" s="5" t="s">
        <v>37</v>
      </c>
      <c r="B34" s="4">
        <f>SUM(B2:B33)</f>
        <v>51</v>
      </c>
      <c r="C34" s="4">
        <f t="shared" ref="C34:E34" si="1">SUM(C2:C33)</f>
        <v>41.25</v>
      </c>
      <c r="D34" s="4">
        <f t="shared" si="1"/>
        <v>69.75</v>
      </c>
      <c r="E34" s="4">
        <f t="shared" si="1"/>
        <v>162</v>
      </c>
    </row>
    <row r="35" spans="1:5" x14ac:dyDescent="0.25">
      <c r="A35" s="5" t="s">
        <v>38</v>
      </c>
      <c r="B35" s="6">
        <f>B34*12</f>
        <v>612</v>
      </c>
      <c r="C35" s="6">
        <f>C34*11</f>
        <v>453.75</v>
      </c>
      <c r="D35" s="6">
        <f>D34*11.5</f>
        <v>802.125</v>
      </c>
      <c r="E35" s="6">
        <f>SUM(B35:D35)</f>
        <v>1867.875</v>
      </c>
    </row>
    <row r="36" spans="1:5" x14ac:dyDescent="0.25">
      <c r="A36" s="5" t="s">
        <v>39</v>
      </c>
      <c r="B36" s="7">
        <f>B35*0.88</f>
        <v>538.56000000000006</v>
      </c>
      <c r="C36" s="7">
        <f t="shared" ref="C36:D36" si="2">C35*0.88</f>
        <v>399.3</v>
      </c>
      <c r="D36" s="7">
        <f t="shared" si="2"/>
        <v>705.87</v>
      </c>
      <c r="E36" s="7">
        <f>SUM(B36:D36)</f>
        <v>1643.73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88C3-ED92-460B-BCBB-15C747DDB0C1}">
  <dimension ref="A1:E38"/>
  <sheetViews>
    <sheetView workbookViewId="0">
      <selection activeCell="E26" sqref="E26"/>
    </sheetView>
  </sheetViews>
  <sheetFormatPr defaultRowHeight="15" x14ac:dyDescent="0.25"/>
  <cols>
    <col min="1" max="1" width="16.140625" customWidth="1"/>
    <col min="2" max="5" width="13.42578125" customWidth="1"/>
  </cols>
  <sheetData>
    <row r="1" spans="1:5" x14ac:dyDescent="0.25">
      <c r="A1" s="1" t="s">
        <v>31</v>
      </c>
      <c r="B1" s="1" t="s">
        <v>40</v>
      </c>
      <c r="C1" s="1" t="s">
        <v>41</v>
      </c>
      <c r="D1" s="1" t="s">
        <v>44</v>
      </c>
      <c r="E1" s="1"/>
    </row>
    <row r="2" spans="1:5" x14ac:dyDescent="0.25">
      <c r="A2" s="2" t="s">
        <v>42</v>
      </c>
      <c r="B2" s="8">
        <v>8.3333333333333329E-2</v>
      </c>
      <c r="C2" s="8">
        <v>0.2951388888888889</v>
      </c>
      <c r="D2" s="4">
        <v>5</v>
      </c>
      <c r="E2" s="4"/>
    </row>
    <row r="3" spans="1:5" x14ac:dyDescent="0.25">
      <c r="A3" s="2" t="s">
        <v>43</v>
      </c>
      <c r="B3" s="4"/>
      <c r="C3" s="4"/>
      <c r="D3" s="4"/>
      <c r="E3" s="4"/>
    </row>
    <row r="4" spans="1:5" x14ac:dyDescent="0.25">
      <c r="A4" s="2" t="s">
        <v>36</v>
      </c>
      <c r="B4" s="8">
        <v>8.3333333333333329E-2</v>
      </c>
      <c r="C4" s="8">
        <v>0.47916666666666669</v>
      </c>
      <c r="D4" s="4">
        <v>9.5</v>
      </c>
      <c r="E4" s="4"/>
    </row>
    <row r="5" spans="1:5" x14ac:dyDescent="0.25">
      <c r="A5" s="2" t="s">
        <v>0</v>
      </c>
      <c r="B5" s="3"/>
      <c r="C5" s="4"/>
      <c r="D5" s="4"/>
      <c r="E5" s="4"/>
    </row>
    <row r="6" spans="1:5" x14ac:dyDescent="0.25">
      <c r="A6" s="2" t="s">
        <v>1</v>
      </c>
      <c r="B6" s="3"/>
      <c r="C6" s="4"/>
      <c r="D6" s="4"/>
      <c r="E6" s="4"/>
    </row>
    <row r="7" spans="1:5" x14ac:dyDescent="0.25">
      <c r="A7" s="2" t="s">
        <v>2</v>
      </c>
      <c r="B7" s="3"/>
      <c r="C7" s="4"/>
      <c r="D7" s="4"/>
      <c r="E7" s="4"/>
    </row>
    <row r="8" spans="1:5" x14ac:dyDescent="0.25">
      <c r="A8" s="2" t="s">
        <v>3</v>
      </c>
      <c r="B8" s="3"/>
      <c r="C8" s="4"/>
      <c r="D8" s="4"/>
      <c r="E8" s="4"/>
    </row>
    <row r="9" spans="1:5" x14ac:dyDescent="0.25">
      <c r="A9" s="2" t="s">
        <v>4</v>
      </c>
      <c r="B9" s="3"/>
      <c r="C9" s="4"/>
      <c r="D9" s="4"/>
      <c r="E9" s="4"/>
    </row>
    <row r="10" spans="1:5" x14ac:dyDescent="0.25">
      <c r="A10" s="2" t="s">
        <v>5</v>
      </c>
      <c r="B10" s="3"/>
      <c r="C10" s="4"/>
      <c r="D10" s="4"/>
      <c r="E10" s="4"/>
    </row>
    <row r="11" spans="1:5" x14ac:dyDescent="0.25">
      <c r="A11" s="2" t="s">
        <v>6</v>
      </c>
      <c r="B11" s="8">
        <v>0.45902777777777781</v>
      </c>
      <c r="C11" s="8">
        <v>0.1173611111111111</v>
      </c>
      <c r="D11" s="4">
        <v>3.75</v>
      </c>
      <c r="E11" s="4"/>
    </row>
    <row r="12" spans="1:5" x14ac:dyDescent="0.25">
      <c r="A12" s="2" t="s">
        <v>7</v>
      </c>
      <c r="B12" s="3"/>
      <c r="C12" s="4"/>
      <c r="D12" s="4"/>
      <c r="E12" s="4"/>
    </row>
    <row r="13" spans="1:5" x14ac:dyDescent="0.25">
      <c r="A13" s="2" t="s">
        <v>8</v>
      </c>
      <c r="B13" s="3"/>
      <c r="C13" s="4"/>
      <c r="D13" s="4"/>
      <c r="E13" s="4"/>
    </row>
    <row r="14" spans="1:5" x14ac:dyDescent="0.25">
      <c r="A14" s="2" t="s">
        <v>9</v>
      </c>
      <c r="B14" s="3"/>
      <c r="C14" s="4"/>
      <c r="D14" s="4"/>
      <c r="E14" s="4"/>
    </row>
    <row r="15" spans="1:5" x14ac:dyDescent="0.25">
      <c r="A15" s="2" t="s">
        <v>10</v>
      </c>
      <c r="B15" s="8">
        <v>0.13055555555555556</v>
      </c>
      <c r="C15" s="8">
        <v>0.34513888888888888</v>
      </c>
      <c r="D15" s="4">
        <v>5</v>
      </c>
      <c r="E15" s="4"/>
    </row>
    <row r="16" spans="1:5" x14ac:dyDescent="0.25">
      <c r="A16" s="2" t="s">
        <v>11</v>
      </c>
      <c r="B16" s="3"/>
      <c r="C16" s="4"/>
      <c r="D16" s="4"/>
      <c r="E16" s="4"/>
    </row>
    <row r="17" spans="1:5" x14ac:dyDescent="0.25">
      <c r="A17" s="2" t="s">
        <v>12</v>
      </c>
      <c r="B17" s="3"/>
      <c r="C17" s="4"/>
      <c r="D17" s="4"/>
      <c r="E17" s="4"/>
    </row>
    <row r="18" spans="1:5" x14ac:dyDescent="0.25">
      <c r="A18" s="2" t="s">
        <v>13</v>
      </c>
      <c r="B18" s="3"/>
      <c r="C18" s="4"/>
      <c r="D18" s="4"/>
      <c r="E18" s="4"/>
    </row>
    <row r="19" spans="1:5" x14ac:dyDescent="0.25">
      <c r="A19" s="2" t="s">
        <v>14</v>
      </c>
      <c r="B19" s="8">
        <v>6.1111111111111116E-2</v>
      </c>
      <c r="C19" s="8">
        <v>0.36805555555555558</v>
      </c>
      <c r="D19" s="4">
        <v>7</v>
      </c>
      <c r="E19" s="4"/>
    </row>
    <row r="20" spans="1:5" x14ac:dyDescent="0.25">
      <c r="A20" s="2" t="s">
        <v>15</v>
      </c>
      <c r="B20" s="3"/>
      <c r="C20" s="4"/>
      <c r="D20" s="4"/>
      <c r="E20" s="4"/>
    </row>
    <row r="21" spans="1:5" x14ac:dyDescent="0.25">
      <c r="A21" s="2" t="s">
        <v>16</v>
      </c>
      <c r="B21" s="8">
        <v>8.4722222222222213E-2</v>
      </c>
      <c r="C21" s="8">
        <v>0.38750000000000001</v>
      </c>
      <c r="D21" s="4">
        <v>7.25</v>
      </c>
      <c r="E21" s="4"/>
    </row>
    <row r="22" spans="1:5" x14ac:dyDescent="0.25">
      <c r="A22" s="2" t="s">
        <v>17</v>
      </c>
      <c r="B22" s="8">
        <v>0.14583333333333334</v>
      </c>
      <c r="C22" s="8">
        <v>0.33333333333333331</v>
      </c>
      <c r="D22" s="4">
        <v>4.5</v>
      </c>
      <c r="E22" s="4"/>
    </row>
    <row r="23" spans="1:5" x14ac:dyDescent="0.25">
      <c r="A23" s="2" t="s">
        <v>18</v>
      </c>
      <c r="B23" s="8">
        <v>0.14583333333333334</v>
      </c>
      <c r="C23" s="8">
        <v>0.3611111111111111</v>
      </c>
      <c r="D23" s="4">
        <v>5</v>
      </c>
      <c r="E23" s="4"/>
    </row>
    <row r="24" spans="1:5" x14ac:dyDescent="0.25">
      <c r="A24" s="2" t="s">
        <v>19</v>
      </c>
      <c r="B24" s="4"/>
      <c r="C24" s="4"/>
      <c r="D24" s="4"/>
      <c r="E24" s="4"/>
    </row>
    <row r="25" spans="1:5" x14ac:dyDescent="0.25">
      <c r="A25" s="2" t="s">
        <v>20</v>
      </c>
      <c r="B25" s="4"/>
      <c r="C25" s="4"/>
      <c r="D25" s="4"/>
      <c r="E25" s="4"/>
    </row>
    <row r="26" spans="1:5" x14ac:dyDescent="0.25">
      <c r="A26" s="2" t="s">
        <v>21</v>
      </c>
      <c r="B26" s="4"/>
      <c r="C26" s="4"/>
      <c r="D26" s="4"/>
      <c r="E26" s="4"/>
    </row>
    <row r="27" spans="1:5" x14ac:dyDescent="0.25">
      <c r="A27" s="2" t="s">
        <v>22</v>
      </c>
      <c r="B27" s="4"/>
      <c r="C27" s="4"/>
      <c r="D27" s="4"/>
      <c r="E27" s="4"/>
    </row>
    <row r="28" spans="1:5" x14ac:dyDescent="0.25">
      <c r="A28" s="2" t="s">
        <v>23</v>
      </c>
      <c r="B28" s="4"/>
      <c r="C28" s="4"/>
      <c r="D28" s="4"/>
      <c r="E28" s="4"/>
    </row>
    <row r="29" spans="1:5" x14ac:dyDescent="0.25">
      <c r="A29" s="2" t="s">
        <v>24</v>
      </c>
      <c r="B29" s="4"/>
      <c r="C29" s="4"/>
      <c r="D29" s="4"/>
      <c r="E29" s="4"/>
    </row>
    <row r="30" spans="1:5" x14ac:dyDescent="0.25">
      <c r="A30" s="2" t="s">
        <v>25</v>
      </c>
      <c r="B30" s="4"/>
      <c r="C30" s="4"/>
      <c r="D30" s="4"/>
      <c r="E30" s="4"/>
    </row>
    <row r="31" spans="1:5" x14ac:dyDescent="0.25">
      <c r="A31" s="2" t="s">
        <v>26</v>
      </c>
      <c r="B31" s="4"/>
      <c r="C31" s="4"/>
      <c r="D31" s="4"/>
      <c r="E31" s="4"/>
    </row>
    <row r="32" spans="1:5" x14ac:dyDescent="0.25">
      <c r="A32" s="2" t="s">
        <v>27</v>
      </c>
      <c r="B32" s="4"/>
      <c r="C32" s="4"/>
      <c r="D32" s="4">
        <v>5</v>
      </c>
      <c r="E32" s="4"/>
    </row>
    <row r="33" spans="1:5" x14ac:dyDescent="0.25">
      <c r="A33" s="2" t="s">
        <v>28</v>
      </c>
      <c r="B33" s="4"/>
      <c r="C33" s="4"/>
      <c r="D33" s="4"/>
      <c r="E33" s="4"/>
    </row>
    <row r="34" spans="1:5" x14ac:dyDescent="0.25">
      <c r="A34" s="2" t="s">
        <v>29</v>
      </c>
      <c r="B34" s="4"/>
      <c r="C34" s="4"/>
      <c r="D34" s="6"/>
      <c r="E34" s="6"/>
    </row>
    <row r="35" spans="1:5" x14ac:dyDescent="0.25">
      <c r="A35" s="2" t="s">
        <v>30</v>
      </c>
      <c r="B35" s="4"/>
      <c r="C35" s="4"/>
      <c r="D35" s="7"/>
      <c r="E35" s="7"/>
    </row>
    <row r="36" spans="1:5" x14ac:dyDescent="0.25">
      <c r="A36" s="5" t="s">
        <v>37</v>
      </c>
      <c r="B36" s="4"/>
      <c r="C36" s="4"/>
      <c r="D36">
        <f>SUM(D2:D35)</f>
        <v>52</v>
      </c>
    </row>
    <row r="37" spans="1:5" x14ac:dyDescent="0.25">
      <c r="A37" s="5" t="s">
        <v>38</v>
      </c>
      <c r="B37" s="6"/>
      <c r="C37" s="6"/>
      <c r="D37">
        <f>D36*12</f>
        <v>624</v>
      </c>
    </row>
    <row r="38" spans="1:5" x14ac:dyDescent="0.25">
      <c r="A38" s="5" t="s">
        <v>39</v>
      </c>
      <c r="B38" s="7"/>
      <c r="C38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FA4-7633-4473-9485-94C93A617617}">
  <dimension ref="A1:E35"/>
  <sheetViews>
    <sheetView topLeftCell="A7" workbookViewId="0">
      <selection activeCell="J22" sqref="J22"/>
    </sheetView>
  </sheetViews>
  <sheetFormatPr defaultRowHeight="15" x14ac:dyDescent="0.25"/>
  <cols>
    <col min="1" max="1" width="16.140625" customWidth="1"/>
    <col min="2" max="4" width="13.42578125" style="4" customWidth="1"/>
  </cols>
  <sheetData>
    <row r="1" spans="1:4" x14ac:dyDescent="0.25">
      <c r="A1" s="1" t="s">
        <v>31</v>
      </c>
      <c r="B1" s="1" t="s">
        <v>32</v>
      </c>
      <c r="C1" s="1" t="s">
        <v>34</v>
      </c>
      <c r="D1" s="1" t="s">
        <v>35</v>
      </c>
    </row>
    <row r="2" spans="1:4" x14ac:dyDescent="0.25">
      <c r="A2" s="2" t="s">
        <v>15</v>
      </c>
    </row>
    <row r="3" spans="1:4" x14ac:dyDescent="0.25">
      <c r="A3" s="2" t="s">
        <v>16</v>
      </c>
    </row>
    <row r="4" spans="1:4" x14ac:dyDescent="0.25">
      <c r="A4" s="2" t="s">
        <v>17</v>
      </c>
    </row>
    <row r="5" spans="1:4" x14ac:dyDescent="0.25">
      <c r="A5" s="2" t="s">
        <v>18</v>
      </c>
    </row>
    <row r="6" spans="1:4" x14ac:dyDescent="0.25">
      <c r="A6" s="2" t="s">
        <v>19</v>
      </c>
      <c r="C6" s="4">
        <v>8</v>
      </c>
    </row>
    <row r="7" spans="1:4" x14ac:dyDescent="0.25">
      <c r="A7" s="2" t="s">
        <v>20</v>
      </c>
      <c r="D7" s="4">
        <v>4.5</v>
      </c>
    </row>
    <row r="8" spans="1:4" x14ac:dyDescent="0.25">
      <c r="A8" s="2" t="s">
        <v>21</v>
      </c>
    </row>
    <row r="9" spans="1:4" x14ac:dyDescent="0.25">
      <c r="A9" s="2" t="s">
        <v>22</v>
      </c>
    </row>
    <row r="10" spans="1:4" x14ac:dyDescent="0.25">
      <c r="A10" s="2" t="s">
        <v>23</v>
      </c>
    </row>
    <row r="11" spans="1:4" x14ac:dyDescent="0.25">
      <c r="A11" s="2" t="s">
        <v>24</v>
      </c>
    </row>
    <row r="12" spans="1:4" x14ac:dyDescent="0.25">
      <c r="A12" s="2" t="s">
        <v>25</v>
      </c>
    </row>
    <row r="13" spans="1:4" x14ac:dyDescent="0.25">
      <c r="A13" s="2" t="s">
        <v>26</v>
      </c>
      <c r="C13" s="4">
        <v>21.25</v>
      </c>
    </row>
    <row r="14" spans="1:4" x14ac:dyDescent="0.25">
      <c r="A14" s="2" t="s">
        <v>27</v>
      </c>
      <c r="D14" s="4">
        <v>9.5</v>
      </c>
    </row>
    <row r="15" spans="1:4" x14ac:dyDescent="0.25">
      <c r="A15" s="2" t="s">
        <v>28</v>
      </c>
    </row>
    <row r="16" spans="1:4" x14ac:dyDescent="0.25">
      <c r="A16" s="2" t="s">
        <v>29</v>
      </c>
    </row>
    <row r="17" spans="1:4" x14ac:dyDescent="0.25">
      <c r="A17" s="2" t="s">
        <v>76</v>
      </c>
    </row>
    <row r="18" spans="1:4" x14ac:dyDescent="0.25">
      <c r="A18" s="2" t="s">
        <v>45</v>
      </c>
    </row>
    <row r="19" spans="1:4" x14ac:dyDescent="0.25">
      <c r="A19" s="2" t="s">
        <v>46</v>
      </c>
    </row>
    <row r="20" spans="1:4" x14ac:dyDescent="0.25">
      <c r="A20" s="2" t="s">
        <v>47</v>
      </c>
      <c r="C20" s="4">
        <v>19.5</v>
      </c>
    </row>
    <row r="21" spans="1:4" x14ac:dyDescent="0.25">
      <c r="A21" s="2" t="s">
        <v>48</v>
      </c>
      <c r="D21" s="4">
        <v>10</v>
      </c>
    </row>
    <row r="22" spans="1:4" x14ac:dyDescent="0.25">
      <c r="A22" s="2" t="s">
        <v>49</v>
      </c>
      <c r="D22" s="4">
        <v>5</v>
      </c>
    </row>
    <row r="23" spans="1:4" x14ac:dyDescent="0.25">
      <c r="A23" s="2" t="s">
        <v>50</v>
      </c>
      <c r="C23" s="4">
        <v>3.25</v>
      </c>
      <c r="D23" s="4">
        <v>2.25</v>
      </c>
    </row>
    <row r="24" spans="1:4" x14ac:dyDescent="0.25">
      <c r="A24" s="2" t="s">
        <v>51</v>
      </c>
      <c r="C24" s="4">
        <v>4.75</v>
      </c>
    </row>
    <row r="25" spans="1:4" x14ac:dyDescent="0.25">
      <c r="A25" s="2" t="s">
        <v>52</v>
      </c>
      <c r="C25" s="4">
        <v>5.25</v>
      </c>
    </row>
    <row r="26" spans="1:4" x14ac:dyDescent="0.25">
      <c r="A26" s="2" t="s">
        <v>53</v>
      </c>
    </row>
    <row r="27" spans="1:4" x14ac:dyDescent="0.25">
      <c r="A27" s="2" t="s">
        <v>54</v>
      </c>
    </row>
    <row r="28" spans="1:4" x14ac:dyDescent="0.25">
      <c r="A28" s="2" t="s">
        <v>55</v>
      </c>
    </row>
    <row r="29" spans="1:4" x14ac:dyDescent="0.25">
      <c r="A29" s="2" t="s">
        <v>56</v>
      </c>
    </row>
    <row r="30" spans="1:4" x14ac:dyDescent="0.25">
      <c r="A30" s="2" t="s">
        <v>57</v>
      </c>
    </row>
    <row r="31" spans="1:4" x14ac:dyDescent="0.25">
      <c r="A31" s="2" t="s">
        <v>58</v>
      </c>
    </row>
    <row r="32" spans="1:4" x14ac:dyDescent="0.25">
      <c r="A32" s="2" t="s">
        <v>59</v>
      </c>
    </row>
    <row r="33" spans="1:5" x14ac:dyDescent="0.25">
      <c r="A33" s="5" t="s">
        <v>37</v>
      </c>
      <c r="B33" s="4">
        <f>SUM(B18:B32)</f>
        <v>0</v>
      </c>
      <c r="C33" s="4">
        <f>SUM(C2:C32)</f>
        <v>62</v>
      </c>
      <c r="D33" s="4">
        <f>SUM(D2:D32)</f>
        <v>31.25</v>
      </c>
      <c r="E33" s="9">
        <f>SUM(B33:D33)</f>
        <v>93.25</v>
      </c>
    </row>
    <row r="34" spans="1:5" x14ac:dyDescent="0.25">
      <c r="A34" s="5" t="s">
        <v>38</v>
      </c>
      <c r="B34" s="6">
        <f>B33*11</f>
        <v>0</v>
      </c>
      <c r="C34" s="6">
        <f>C33*11.5</f>
        <v>713</v>
      </c>
      <c r="D34" s="6">
        <f>D33*11</f>
        <v>343.75</v>
      </c>
      <c r="E34" s="10">
        <f>SUM(B34:D34)</f>
        <v>1056.75</v>
      </c>
    </row>
    <row r="35" spans="1:5" x14ac:dyDescent="0.25">
      <c r="A35" s="5" t="s">
        <v>39</v>
      </c>
      <c r="B35" s="7">
        <f t="shared" ref="B35:C35" si="0">B34*0.88</f>
        <v>0</v>
      </c>
      <c r="C35" s="7">
        <f t="shared" si="0"/>
        <v>627.44000000000005</v>
      </c>
      <c r="D35" s="7">
        <f>D34*0.88</f>
        <v>302.5</v>
      </c>
      <c r="E35" s="10">
        <f>SUM(B35:D35)</f>
        <v>929.94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Pay- August</vt:lpstr>
      <vt:lpstr>Hours- August</vt:lpstr>
      <vt:lpstr>Hours- July</vt:lpstr>
      <vt:lpstr>Catering- July </vt:lpstr>
      <vt:lpstr>Pay-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2018-06-29T20:48:51Z</dcterms:created>
  <dcterms:modified xsi:type="dcterms:W3CDTF">2018-09-13T22:18:22Z</dcterms:modified>
</cp:coreProperties>
</file>