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wamp\www\david\"/>
    </mc:Choice>
  </mc:AlternateContent>
  <bookViews>
    <workbookView xWindow="13365" yWindow="1335" windowWidth="20730" windowHeight="11760" tabRatio="741" firstSheet="2" activeTab="2"/>
  </bookViews>
  <sheets>
    <sheet name="Master- To Do" sheetId="36" r:id="rId1"/>
    <sheet name="Master- Startup" sheetId="39" r:id="rId2"/>
    <sheet name="Master Degree- Application List" sheetId="26" r:id="rId3"/>
    <sheet name="Master List Contacts" sheetId="15" r:id="rId4"/>
    <sheet name="Master Degree- Required Course " sheetId="23" r:id="rId5"/>
    <sheet name="Tuition Costs" sheetId="38" r:id="rId6"/>
    <sheet name="Master Rankings" sheetId="37" r:id="rId7"/>
    <sheet name="Master Degree Funding List" sheetId="20" r:id="rId8"/>
    <sheet name="Biology" sheetId="33" r:id="rId9"/>
    <sheet name="Oceanography" sheetId="29" r:id="rId10"/>
    <sheet name="Physics" sheetId="27" r:id="rId11"/>
    <sheet name="Geography" sheetId="35" r:id="rId12"/>
    <sheet name="Business" sheetId="24" r:id="rId13"/>
    <sheet name="Public Health" sheetId="34" r:id="rId14"/>
    <sheet name="Graduate Courses" sheetId="16" r:id="rId15"/>
  </sheet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B19" i="38" l="1"/>
  <c r="B15" i="38" l="1"/>
  <c r="B14" i="38"/>
  <c r="C9" i="38"/>
  <c r="C10" i="38" s="1"/>
  <c r="B9" i="38"/>
  <c r="E9" i="37"/>
  <c r="E8" i="37"/>
  <c r="E7" i="37"/>
  <c r="E6" i="37"/>
  <c r="E5" i="37"/>
  <c r="E4" i="37"/>
  <c r="E3" i="37"/>
  <c r="E2" i="37"/>
  <c r="C4" i="35" l="1"/>
  <c r="B4" i="35"/>
  <c r="C4" i="27" l="1"/>
  <c r="B4" i="27"/>
  <c r="B19" i="16" l="1"/>
  <c r="B17" i="16"/>
</calcChain>
</file>

<file path=xl/sharedStrings.xml><?xml version="1.0" encoding="utf-8"?>
<sst xmlns="http://schemas.openxmlformats.org/spreadsheetml/2006/main" count="556" uniqueCount="242">
  <si>
    <t>University</t>
  </si>
  <si>
    <t>Status</t>
  </si>
  <si>
    <t>OSU</t>
  </si>
  <si>
    <t>Biology</t>
  </si>
  <si>
    <t>Faculty</t>
  </si>
  <si>
    <t>Jorie Clark</t>
  </si>
  <si>
    <t>Research</t>
  </si>
  <si>
    <t>Lab</t>
  </si>
  <si>
    <t>Done</t>
  </si>
  <si>
    <t>Paleocology</t>
  </si>
  <si>
    <t>Does not supervise</t>
  </si>
  <si>
    <t>Date</t>
  </si>
  <si>
    <t>Pelagic Ecology Lab</t>
  </si>
  <si>
    <t>Bill Smart</t>
  </si>
  <si>
    <t>Robotics</t>
  </si>
  <si>
    <t>Kelly Benoit-Bird </t>
  </si>
  <si>
    <t>CEOAS</t>
  </si>
  <si>
    <t>Lori Hartline</t>
  </si>
  <si>
    <t>Administrator</t>
  </si>
  <si>
    <t>Ed Brook</t>
  </si>
  <si>
    <t xml:space="preserve">Waiting </t>
  </si>
  <si>
    <t>Ari S. Friedlaender</t>
  </si>
  <si>
    <t>Leigh Torres</t>
  </si>
  <si>
    <t>Ning Nan</t>
  </si>
  <si>
    <t>UBC</t>
  </si>
  <si>
    <t>Not very helpful</t>
  </si>
  <si>
    <t>Business</t>
  </si>
  <si>
    <t>Fisheries and Wildlife</t>
  </si>
  <si>
    <t>Dr. Diana Varela</t>
  </si>
  <si>
    <t>UViC</t>
  </si>
  <si>
    <t>No funding</t>
  </si>
  <si>
    <t>Anders Carlson</t>
  </si>
  <si>
    <t>Need to Email</t>
  </si>
  <si>
    <t>Applied</t>
  </si>
  <si>
    <t>Level</t>
  </si>
  <si>
    <t>Overall</t>
  </si>
  <si>
    <t xml:space="preserve">Follow up </t>
  </si>
  <si>
    <t>April Abbot</t>
  </si>
  <si>
    <t>Grad Student</t>
  </si>
  <si>
    <t xml:space="preserve">OSU </t>
  </si>
  <si>
    <t>Marine Resource Management</t>
  </si>
  <si>
    <t xml:space="preserve">Holger Klinck </t>
  </si>
  <si>
    <t>Department</t>
  </si>
  <si>
    <t>MIS</t>
  </si>
  <si>
    <t xml:space="preserve">UVIC </t>
  </si>
  <si>
    <t>Zoology</t>
  </si>
  <si>
    <t>Notes</t>
  </si>
  <si>
    <t>Physics</t>
  </si>
  <si>
    <t xml:space="preserve"> </t>
  </si>
  <si>
    <t>Justin Wettstein</t>
  </si>
  <si>
    <t>Colleen T.E. Kellogg</t>
  </si>
  <si>
    <t>Hallam Lab</t>
  </si>
  <si>
    <t>Byron Crump</t>
  </si>
  <si>
    <t>Anne Trehu</t>
  </si>
  <si>
    <t>John Nabelek</t>
  </si>
  <si>
    <t>Geology and Geophysics</t>
  </si>
  <si>
    <t>Emailed</t>
  </si>
  <si>
    <t>Alan Mix</t>
  </si>
  <si>
    <t>isotope research</t>
  </si>
  <si>
    <t>Jennifer McKay</t>
  </si>
  <si>
    <t xml:space="preserve">Fisheries </t>
  </si>
  <si>
    <t>72 Credits</t>
  </si>
  <si>
    <t>Course</t>
  </si>
  <si>
    <t>Credits</t>
  </si>
  <si>
    <t>Stats 511</t>
  </si>
  <si>
    <t>Stats 512</t>
  </si>
  <si>
    <t>RHP 515</t>
  </si>
  <si>
    <t>RHP 531</t>
  </si>
  <si>
    <t>RHP 588</t>
  </si>
  <si>
    <t xml:space="preserve">RHP </t>
  </si>
  <si>
    <t xml:space="preserve">  </t>
  </si>
  <si>
    <t xml:space="preserve">A </t>
  </si>
  <si>
    <t xml:space="preserve">RADIATION BIOLOGY </t>
  </si>
  <si>
    <t>RHP 507</t>
  </si>
  <si>
    <t>RHP 535</t>
  </si>
  <si>
    <t>RHP 536</t>
  </si>
  <si>
    <t>RHP 583</t>
  </si>
  <si>
    <t>RHP 590</t>
  </si>
  <si>
    <t>H 512</t>
  </si>
  <si>
    <t>RHP 582</t>
  </si>
  <si>
    <t>RHP 516</t>
  </si>
  <si>
    <t>Total</t>
  </si>
  <si>
    <t>Remaining</t>
  </si>
  <si>
    <t>Jonathan Hurst</t>
  </si>
  <si>
    <t>Integrative Biology</t>
  </si>
  <si>
    <t xml:space="preserve">UBC </t>
  </si>
  <si>
    <t>Tiphaine Jeanniard du Dot</t>
  </si>
  <si>
    <t>Marine Biology</t>
  </si>
  <si>
    <t>Site</t>
  </si>
  <si>
    <t>Link</t>
  </si>
  <si>
    <t>Jonathan Nash</t>
  </si>
  <si>
    <t>Emailed and Waiting</t>
  </si>
  <si>
    <t>Degree</t>
  </si>
  <si>
    <t>Funding</t>
  </si>
  <si>
    <t>Ceaos</t>
  </si>
  <si>
    <t>Deadline</t>
  </si>
  <si>
    <t>PhD</t>
  </si>
  <si>
    <t>MS</t>
  </si>
  <si>
    <t>Full</t>
  </si>
  <si>
    <t>Partial Tuition Waiver</t>
  </si>
  <si>
    <t>Jan 15- (Can get faculty)</t>
  </si>
  <si>
    <t>Jan 1 or Jun 1</t>
  </si>
  <si>
    <t>Anytime</t>
  </si>
  <si>
    <t>Varies</t>
  </si>
  <si>
    <t>PhD or MS</t>
  </si>
  <si>
    <t>Master List</t>
  </si>
  <si>
    <t>Computer Science</t>
  </si>
  <si>
    <t>Machine Learning</t>
  </si>
  <si>
    <t>Wave Energy</t>
  </si>
  <si>
    <t>Artificial Intelligence</t>
  </si>
  <si>
    <t>Artic Research</t>
  </si>
  <si>
    <t>Theoretical Physics</t>
  </si>
  <si>
    <t>Centers</t>
  </si>
  <si>
    <t>UViC Center for Forest Biology</t>
  </si>
  <si>
    <t>Forestry</t>
  </si>
  <si>
    <t>MS or PhD</t>
  </si>
  <si>
    <t>Rolling</t>
  </si>
  <si>
    <t>Kim Bernard</t>
  </si>
  <si>
    <t>RHP</t>
  </si>
  <si>
    <t>Public Health</t>
  </si>
  <si>
    <t>Ocean Ecology and Biogeochemistry</t>
  </si>
  <si>
    <t>George Waldbusser</t>
  </si>
  <si>
    <t>Benthic Ecology &amp; Sediment Biogeochemistry: The role of organisms in modifying physical and biogeochemical processes in sediments, Species interactions in sediments, Coastal and estuarine acidification effects on bivalves, The importance of benthic habitats in biogeochemical cycling, Structure and function of sedimentary habitats, Tidal flat ecology.</t>
  </si>
  <si>
    <t>Lorenzo Ciannelli</t>
  </si>
  <si>
    <t>Robert Kennedy</t>
  </si>
  <si>
    <t>Anne W. Nolin</t>
  </si>
  <si>
    <t>Students</t>
  </si>
  <si>
    <t>Julia Jones</t>
  </si>
  <si>
    <t>UW</t>
  </si>
  <si>
    <t>Oceanography</t>
  </si>
  <si>
    <t xml:space="preserve">UViC </t>
  </si>
  <si>
    <t>*Kim</t>
  </si>
  <si>
    <t>Miguel Gomez</t>
  </si>
  <si>
    <t>Robert Allan</t>
  </si>
  <si>
    <t xml:space="preserve">Jack Barth </t>
  </si>
  <si>
    <t>Met</t>
  </si>
  <si>
    <t>seacast.org</t>
  </si>
  <si>
    <t>Ted Strup</t>
  </si>
  <si>
    <t>Flaxen Conway</t>
  </si>
  <si>
    <t>Angel White</t>
  </si>
  <si>
    <t>Yvette Spitz</t>
  </si>
  <si>
    <t>Anne Nollin</t>
  </si>
  <si>
    <t>Geography</t>
  </si>
  <si>
    <t>PSU</t>
  </si>
  <si>
    <t xml:space="preserve">PSU </t>
  </si>
  <si>
    <t>Earth Systems</t>
  </si>
  <si>
    <t>Apply</t>
  </si>
  <si>
    <t>Yes</t>
  </si>
  <si>
    <t>Rolling Admission</t>
  </si>
  <si>
    <t>Courses</t>
  </si>
  <si>
    <t>Rigid Structure</t>
  </si>
  <si>
    <t>Term 1</t>
  </si>
  <si>
    <t>Term 2</t>
  </si>
  <si>
    <t>September to December</t>
  </si>
  <si>
    <t>January to April</t>
  </si>
  <si>
    <t>Summer</t>
  </si>
  <si>
    <t>Fall</t>
  </si>
  <si>
    <t>May to June</t>
  </si>
  <si>
    <t>July to August</t>
  </si>
  <si>
    <t>Total Courses</t>
  </si>
  <si>
    <t>5 to 6</t>
  </si>
  <si>
    <t>Application Cost</t>
  </si>
  <si>
    <t>Supervisor</t>
  </si>
  <si>
    <t>Find a Supervisor First</t>
  </si>
  <si>
    <t>UVIC</t>
  </si>
  <si>
    <t>Thesis</t>
  </si>
  <si>
    <t>Units</t>
  </si>
  <si>
    <t>1 full year 3 courses</t>
  </si>
  <si>
    <t>1 more course</t>
  </si>
  <si>
    <t>30 units</t>
  </si>
  <si>
    <t>Equivelent</t>
  </si>
  <si>
    <t>9 courses</t>
  </si>
  <si>
    <t>3 courses</t>
  </si>
  <si>
    <t>*Can transfer 36 credits in less then 7 years</t>
  </si>
  <si>
    <t>Portland State</t>
  </si>
  <si>
    <t>39 Credits</t>
  </si>
  <si>
    <t>30 Credits</t>
  </si>
  <si>
    <t>14 or 15</t>
  </si>
  <si>
    <t xml:space="preserve">Ocean Ecology </t>
  </si>
  <si>
    <t xml:space="preserve"> Geography</t>
  </si>
  <si>
    <t>Email and Waiting</t>
  </si>
  <si>
    <t>Goal</t>
  </si>
  <si>
    <t>Start PhD</t>
  </si>
  <si>
    <t>Finish Song</t>
  </si>
  <si>
    <t>Play Show</t>
  </si>
  <si>
    <t>Launch Site</t>
  </si>
  <si>
    <t>Finish Kite</t>
  </si>
  <si>
    <t>Users</t>
  </si>
  <si>
    <t>Revenue</t>
  </si>
  <si>
    <t>Finish ShareShare</t>
  </si>
  <si>
    <t>Finish Evently</t>
  </si>
  <si>
    <t>Major Area</t>
  </si>
  <si>
    <t>Teaching Locations</t>
  </si>
  <si>
    <t>People</t>
  </si>
  <si>
    <t>Score</t>
  </si>
  <si>
    <t>Maycira Costa</t>
  </si>
  <si>
    <t>GRE</t>
  </si>
  <si>
    <t>Plan 1</t>
  </si>
  <si>
    <t>Plan 2</t>
  </si>
  <si>
    <t>Plan 3</t>
  </si>
  <si>
    <t>Apply for PhD in January (possibly start sooner)</t>
  </si>
  <si>
    <t xml:space="preserve">Take Undergraduate Courses </t>
  </si>
  <si>
    <t>Undergraduate</t>
  </si>
  <si>
    <t>Type</t>
  </si>
  <si>
    <t>Unit</t>
  </si>
  <si>
    <t>Graduate</t>
  </si>
  <si>
    <t>Full Installment</t>
  </si>
  <si>
    <t>At uvic a term 3 credit course is 1.5 units</t>
  </si>
  <si>
    <t>one Term</t>
  </si>
  <si>
    <t>CD</t>
  </si>
  <si>
    <t>US</t>
  </si>
  <si>
    <t>CPU</t>
  </si>
  <si>
    <t>3 units</t>
  </si>
  <si>
    <t>Cost Per Credit</t>
  </si>
  <si>
    <t>Physics 3 Credits</t>
  </si>
  <si>
    <t>1 Course</t>
  </si>
  <si>
    <t>16.5 units</t>
  </si>
  <si>
    <t>7.5 Units</t>
  </si>
  <si>
    <t>MS Credits</t>
  </si>
  <si>
    <t>PHD Credits</t>
  </si>
  <si>
    <t>Flexible</t>
  </si>
  <si>
    <t>*combine any with business, biology, physics or computer science as long as I get in</t>
  </si>
  <si>
    <t>Dr. Brad Buckley</t>
  </si>
  <si>
    <t>Life in Extreme Environments</t>
  </si>
  <si>
    <t>Rigid</t>
  </si>
  <si>
    <t>Finish Email</t>
  </si>
  <si>
    <t xml:space="preserve">Startup </t>
  </si>
  <si>
    <t>Description</t>
  </si>
  <si>
    <t>Kite</t>
  </si>
  <si>
    <t>Evently</t>
  </si>
  <si>
    <t>ShareShare</t>
  </si>
  <si>
    <t>Email</t>
  </si>
  <si>
    <t>A sharing site like Pinterest and Twitter where you make and follow boards</t>
  </si>
  <si>
    <t>A site to create, find and manage events</t>
  </si>
  <si>
    <t>A site to create and share with groups</t>
  </si>
  <si>
    <t>A better email list server, it is social and you can manage all emails including choosing to see activity but not receive email</t>
  </si>
  <si>
    <t>Coupon App</t>
  </si>
  <si>
    <t>Wishlist</t>
  </si>
  <si>
    <t>A site to create and share lists of things you want</t>
  </si>
  <si>
    <t>Research Interests</t>
  </si>
  <si>
    <t>Technology Startups</t>
  </si>
  <si>
    <t>If Not 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</si>
</sst>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8" formatCode="&quot;$&quot;#,##0.00_);[Red]\(&quot;$&quot;#,##0.00\)"/>
    <numFmt numFmtId="164" formatCode="&quot;$&quot;#,##0"/>
  </numFmts>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56">
    <xf numFmtId="0" fontId="0" fillId="0" borderId="0" xfId="0"/>
    <xf numFmtId="0" fontId="1" fillId="0" borderId="0" xfId="0" applyFont="1"/>
    <xf numFmtId="0" fontId="0" fillId="0" borderId="0" xfId="0" applyFont="1"/>
    <xf numFmtId="0" fontId="2" fillId="0" borderId="0" xfId="5"/>
    <xf numFmtId="14" fontId="0" fillId="0" borderId="0" xfId="0" applyNumberFormat="1"/>
    <xf numFmtId="0" fontId="0" fillId="0" borderId="0" xfId="0" applyAlignment="1">
      <alignment horizontal="left"/>
    </xf>
    <xf numFmtId="16" fontId="0" fillId="0" borderId="0" xfId="0" applyNumberFormat="1" applyAlignment="1">
      <alignment horizontal="left"/>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xf>
    <xf numFmtId="16" fontId="1" fillId="0" borderId="0" xfId="0" applyNumberFormat="1" applyFont="1" applyAlignment="1">
      <alignment vertical="center" wrapText="1"/>
    </xf>
    <xf numFmtId="16" fontId="0" fillId="0" borderId="0" xfId="0" applyNumberFormat="1" applyFont="1" applyAlignment="1">
      <alignment vertical="center" wrapText="1"/>
    </xf>
    <xf numFmtId="0" fontId="1" fillId="0" borderId="0" xfId="0" applyFont="1" applyAlignment="1">
      <alignment horizontal="center"/>
    </xf>
    <xf numFmtId="0" fontId="0" fillId="0" borderId="0" xfId="0"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center"/>
    </xf>
    <xf numFmtId="0" fontId="0" fillId="0" borderId="0" xfId="0" applyFont="1" applyBorder="1"/>
    <xf numFmtId="0" fontId="1" fillId="0" borderId="0" xfId="0" applyFont="1" applyAlignment="1">
      <alignment horizontal="center"/>
    </xf>
    <xf numFmtId="0" fontId="0" fillId="0" borderId="0" xfId="0" applyAlignment="1">
      <alignment horizontal="center"/>
    </xf>
    <xf numFmtId="16" fontId="0" fillId="0" borderId="0" xfId="0" applyNumberFormat="1" applyAlignment="1">
      <alignment horizontal="center"/>
    </xf>
    <xf numFmtId="0" fontId="0" fillId="0" borderId="0" xfId="0" applyFont="1" applyAlignment="1">
      <alignment horizontal="center"/>
    </xf>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xf>
    <xf numFmtId="0" fontId="1" fillId="0" borderId="0" xfId="0" applyFont="1" applyBorder="1"/>
    <xf numFmtId="0" fontId="0" fillId="0" borderId="0" xfId="0" applyBorder="1"/>
    <xf numFmtId="14" fontId="0" fillId="0" borderId="0" xfId="0" applyNumberFormat="1" applyBorder="1"/>
    <xf numFmtId="0" fontId="2" fillId="0" borderId="0" xfId="5" applyBorder="1"/>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xf>
    <xf numFmtId="16" fontId="1" fillId="0" borderId="0" xfId="0" applyNumberFormat="1" applyFont="1" applyAlignment="1">
      <alignment horizontal="center"/>
    </xf>
    <xf numFmtId="0" fontId="1" fillId="0" borderId="0" xfId="0" applyFont="1" applyAlignment="1">
      <alignment horizontal="left"/>
    </xf>
    <xf numFmtId="1" fontId="0" fillId="0" borderId="0" xfId="0" applyNumberFormat="1" applyAlignment="1">
      <alignment horizontal="center"/>
    </xf>
    <xf numFmtId="0" fontId="1" fillId="0" borderId="0" xfId="0" applyFont="1" applyAlignment="1">
      <alignment horizontal="center"/>
    </xf>
    <xf numFmtId="0" fontId="0" fillId="0" borderId="0" xfId="0" applyAlignment="1">
      <alignment horizontal="center"/>
    </xf>
    <xf numFmtId="6" fontId="0" fillId="0" borderId="0" xfId="0" applyNumberFormat="1"/>
    <xf numFmtId="6" fontId="0" fillId="0" borderId="0" xfId="0" applyNumberFormat="1" applyAlignment="1">
      <alignment vertical="center" wrapText="1"/>
    </xf>
    <xf numFmtId="8" fontId="0" fillId="0" borderId="0" xfId="0" applyNumberFormat="1"/>
    <xf numFmtId="3" fontId="0" fillId="0" borderId="0" xfId="0" applyNumberFormat="1" applyAlignment="1">
      <alignment vertical="center" wrapText="1"/>
    </xf>
    <xf numFmtId="164" fontId="0" fillId="0" borderId="0" xfId="0" applyNumberFormat="1" applyAlignment="1">
      <alignment horizontal="center" vertical="center" wrapText="1"/>
    </xf>
    <xf numFmtId="164" fontId="0" fillId="0" borderId="0" xfId="0" applyNumberFormat="1" applyAlignment="1">
      <alignment horizontal="center"/>
    </xf>
    <xf numFmtId="3" fontId="1" fillId="0" borderId="0" xfId="0" applyNumberFormat="1" applyFont="1" applyAlignment="1">
      <alignment horizont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xf>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0" fontId="0" fillId="0" borderId="0" xfId="0" applyAlignment="1">
      <alignment wrapText="1"/>
    </xf>
  </cellXfs>
  <cellStyles count="6">
    <cellStyle name="Followed Hyperlink" xfId="2" builtinId="9" hidden="1"/>
    <cellStyle name="Followed Hyperlink" xfId="4" builtinId="9" hidden="1"/>
    <cellStyle name="Hyperlink" xfId="1" builtinId="8" hidden="1"/>
    <cellStyle name="Hyperlink" xfId="3" builtinId="8" hidden="1"/>
    <cellStyle name="Hyperlink" xfId="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mmru.ubc.ca/personnel/tiphaine-jeanniard-du-dot/" TargetMode="External"/><Relationship Id="rId7" Type="http://schemas.openxmlformats.org/officeDocument/2006/relationships/printerSettings" Target="../printerSettings/printerSettings4.bin"/><Relationship Id="rId2" Type="http://schemas.openxmlformats.org/officeDocument/2006/relationships/hyperlink" Target="http://mmi.oregonstate.edu/ari-friedlaender" TargetMode="External"/><Relationship Id="rId1" Type="http://schemas.openxmlformats.org/officeDocument/2006/relationships/hyperlink" Target="https://webmail.oregonstate.edu/imp/message.php?mailbox=INBOX&amp;index=26578" TargetMode="External"/><Relationship Id="rId6" Type="http://schemas.openxmlformats.org/officeDocument/2006/relationships/hyperlink" Target="http://web.uvic.ca/~dvarela/people/dvarela.html" TargetMode="External"/><Relationship Id="rId5" Type="http://schemas.openxmlformats.org/officeDocument/2006/relationships/hyperlink" Target="http://mime.oregonstate.edu/people/hurst" TargetMode="External"/><Relationship Id="rId4" Type="http://schemas.openxmlformats.org/officeDocument/2006/relationships/hyperlink" Target="http://ceoas.oregonstate.edu/profile/noli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activeCell="D27" sqref="D27"/>
    </sheetView>
  </sheetViews>
  <sheetFormatPr defaultRowHeight="15" x14ac:dyDescent="0.25"/>
  <cols>
    <col min="1" max="2" width="20.7109375" customWidth="1"/>
    <col min="3" max="3" width="11.85546875" customWidth="1"/>
    <col min="4" max="4" width="28.5703125" customWidth="1"/>
    <col min="7" max="7" width="55.7109375" customWidth="1"/>
  </cols>
  <sheetData>
    <row r="1" spans="1:4" ht="22.5" customHeight="1" x14ac:dyDescent="0.25">
      <c r="A1" s="27" t="s">
        <v>181</v>
      </c>
      <c r="B1" s="27" t="s">
        <v>1</v>
      </c>
      <c r="C1" s="27" t="s">
        <v>187</v>
      </c>
      <c r="D1" s="27" t="s">
        <v>188</v>
      </c>
    </row>
    <row r="2" spans="1:4" x14ac:dyDescent="0.25">
      <c r="A2" t="s">
        <v>182</v>
      </c>
      <c r="C2" s="28"/>
    </row>
    <row r="3" spans="1:4" x14ac:dyDescent="0.25">
      <c r="A3" t="s">
        <v>183</v>
      </c>
      <c r="C3" s="28"/>
    </row>
    <row r="4" spans="1:4" x14ac:dyDescent="0.25">
      <c r="A4" t="s">
        <v>183</v>
      </c>
      <c r="C4" s="28"/>
    </row>
    <row r="5" spans="1:4" x14ac:dyDescent="0.25">
      <c r="A5" t="s">
        <v>183</v>
      </c>
    </row>
    <row r="6" spans="1:4" x14ac:dyDescent="0.25">
      <c r="A6" t="s">
        <v>183</v>
      </c>
    </row>
    <row r="7" spans="1:4" x14ac:dyDescent="0.25">
      <c r="A7" t="s">
        <v>183</v>
      </c>
    </row>
    <row r="8" spans="1:4" x14ac:dyDescent="0.25">
      <c r="A8" t="s">
        <v>184</v>
      </c>
    </row>
    <row r="9" spans="1:4" x14ac:dyDescent="0.25">
      <c r="A9" t="s">
        <v>185</v>
      </c>
    </row>
    <row r="10" spans="1:4" x14ac:dyDescent="0.25">
      <c r="A10" t="s">
        <v>186</v>
      </c>
    </row>
    <row r="11" spans="1:4" x14ac:dyDescent="0.25">
      <c r="A11" t="s">
        <v>189</v>
      </c>
    </row>
    <row r="12" spans="1:4" x14ac:dyDescent="0.25">
      <c r="A12" t="s">
        <v>190</v>
      </c>
    </row>
    <row r="13" spans="1:4" x14ac:dyDescent="0.25">
      <c r="A13" t="s">
        <v>225</v>
      </c>
    </row>
    <row r="29" spans="2:4" x14ac:dyDescent="0.25">
      <c r="D29" s="27"/>
    </row>
    <row r="30" spans="2:4" x14ac:dyDescent="0.25">
      <c r="D30" s="27"/>
    </row>
    <row r="31" spans="2:4" x14ac:dyDescent="0.25">
      <c r="B31" s="2"/>
      <c r="C31" s="2"/>
    </row>
    <row r="33" spans="1:5" x14ac:dyDescent="0.25">
      <c r="A33" s="1"/>
      <c r="B33" s="1"/>
      <c r="C33" s="1"/>
    </row>
    <row r="36" spans="1:5" x14ac:dyDescent="0.25">
      <c r="E36" s="5"/>
    </row>
    <row r="37" spans="1:5" x14ac:dyDescent="0.25">
      <c r="E37" s="5"/>
    </row>
    <row r="38" spans="1:5" x14ac:dyDescent="0.25">
      <c r="E38" s="5"/>
    </row>
    <row r="39" spans="1:5" x14ac:dyDescent="0.25">
      <c r="E39" s="5"/>
    </row>
    <row r="40" spans="1:5" x14ac:dyDescent="0.25">
      <c r="E40" s="6"/>
    </row>
    <row r="41" spans="1:5" x14ac:dyDescent="0.25">
      <c r="E41" s="5"/>
    </row>
    <row r="42" spans="1:5" x14ac:dyDescent="0.25">
      <c r="E42" s="5"/>
    </row>
    <row r="43" spans="1:5" x14ac:dyDescent="0.25">
      <c r="E43" s="5"/>
    </row>
    <row r="44" spans="1:5" x14ac:dyDescent="0.25">
      <c r="E44" s="5"/>
    </row>
    <row r="45" spans="1:5" x14ac:dyDescent="0.25">
      <c r="E45" s="5"/>
    </row>
    <row r="46" spans="1:5" x14ac:dyDescent="0.25">
      <c r="E46" s="5"/>
    </row>
    <row r="47" spans="1:5" x14ac:dyDescent="0.25">
      <c r="E47" s="5"/>
    </row>
    <row r="48" spans="1:5" x14ac:dyDescent="0.25">
      <c r="E48" s="5"/>
    </row>
    <row r="49" spans="5:5" x14ac:dyDescent="0.25">
      <c r="E49" s="5"/>
    </row>
    <row r="50" spans="5:5" x14ac:dyDescent="0.25">
      <c r="E50" s="5"/>
    </row>
    <row r="51" spans="5:5" x14ac:dyDescent="0.25">
      <c r="E51"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election activeCell="B11" sqref="B11"/>
    </sheetView>
  </sheetViews>
  <sheetFormatPr defaultRowHeight="15" x14ac:dyDescent="0.25"/>
  <cols>
    <col min="1" max="1" width="20.7109375" customWidth="1"/>
    <col min="2" max="2" width="84.28515625" customWidth="1"/>
    <col min="3" max="7" width="12.28515625" customWidth="1"/>
  </cols>
  <sheetData>
    <row r="1" spans="1:4" ht="22.5" customHeight="1" x14ac:dyDescent="0.25">
      <c r="A1" s="51" t="s">
        <v>226</v>
      </c>
      <c r="B1" s="51" t="s">
        <v>227</v>
      </c>
      <c r="C1" s="51"/>
      <c r="D1" s="51"/>
    </row>
    <row r="2" spans="1:4" ht="30.75" customHeight="1" x14ac:dyDescent="0.25">
      <c r="A2" t="s">
        <v>228</v>
      </c>
      <c r="B2" s="52" t="s">
        <v>232</v>
      </c>
    </row>
    <row r="3" spans="1:4" ht="30.75" customHeight="1" x14ac:dyDescent="0.25">
      <c r="A3" t="s">
        <v>229</v>
      </c>
      <c r="B3" s="52" t="s">
        <v>233</v>
      </c>
    </row>
    <row r="4" spans="1:4" ht="30.75" customHeight="1" x14ac:dyDescent="0.25">
      <c r="A4" t="s">
        <v>230</v>
      </c>
      <c r="B4" s="52" t="s">
        <v>234</v>
      </c>
    </row>
    <row r="5" spans="1:4" ht="30.75" customHeight="1" x14ac:dyDescent="0.25">
      <c r="A5" t="s">
        <v>231</v>
      </c>
      <c r="B5" s="52" t="s">
        <v>235</v>
      </c>
    </row>
    <row r="6" spans="1:4" ht="30.75" customHeight="1" x14ac:dyDescent="0.25">
      <c r="A6" t="s">
        <v>237</v>
      </c>
      <c r="B6" s="52" t="s">
        <v>238</v>
      </c>
    </row>
    <row r="7" spans="1:4" ht="30.75" customHeight="1" x14ac:dyDescent="0.25">
      <c r="A7" t="s">
        <v>236</v>
      </c>
    </row>
    <row r="8" spans="1:4" ht="38.25" customHeight="1" x14ac:dyDescent="0.25"/>
    <row r="9" spans="1:4" ht="38.25" customHeight="1" x14ac:dyDescent="0.25"/>
    <row r="22" spans="1:5" x14ac:dyDescent="0.25">
      <c r="D22" s="51"/>
    </row>
    <row r="23" spans="1:5" x14ac:dyDescent="0.25">
      <c r="D23" s="51"/>
    </row>
    <row r="24" spans="1:5" x14ac:dyDescent="0.25">
      <c r="B24" s="2"/>
      <c r="C24" s="2"/>
    </row>
    <row r="26" spans="1:5" x14ac:dyDescent="0.25">
      <c r="A26" s="1"/>
      <c r="B26" s="1"/>
      <c r="C26" s="1"/>
    </row>
    <row r="29" spans="1:5" x14ac:dyDescent="0.25">
      <c r="E29" s="5"/>
    </row>
    <row r="30" spans="1:5" x14ac:dyDescent="0.25">
      <c r="E30" s="5"/>
    </row>
    <row r="31" spans="1:5" x14ac:dyDescent="0.25">
      <c r="E31" s="5"/>
    </row>
    <row r="32" spans="1:5" x14ac:dyDescent="0.25">
      <c r="E32" s="5"/>
    </row>
    <row r="33" spans="5:5" x14ac:dyDescent="0.25">
      <c r="E33" s="6"/>
    </row>
    <row r="34" spans="5:5" x14ac:dyDescent="0.25">
      <c r="E34" s="5"/>
    </row>
    <row r="35" spans="5:5" x14ac:dyDescent="0.25">
      <c r="E35" s="5"/>
    </row>
    <row r="36" spans="5:5" x14ac:dyDescent="0.25">
      <c r="E36" s="5"/>
    </row>
    <row r="37" spans="5:5" x14ac:dyDescent="0.25">
      <c r="E37" s="5"/>
    </row>
    <row r="38" spans="5:5" x14ac:dyDescent="0.25">
      <c r="E38" s="5"/>
    </row>
    <row r="39" spans="5:5" x14ac:dyDescent="0.25">
      <c r="E39" s="5"/>
    </row>
    <row r="40" spans="5:5" x14ac:dyDescent="0.25">
      <c r="E40" s="5"/>
    </row>
    <row r="41" spans="5:5" x14ac:dyDescent="0.25">
      <c r="E41" s="5"/>
    </row>
    <row r="42" spans="5:5" x14ac:dyDescent="0.25">
      <c r="E42" s="5"/>
    </row>
    <row r="43" spans="5:5" x14ac:dyDescent="0.25">
      <c r="E43" s="5"/>
    </row>
    <row r="44" spans="5:5" x14ac:dyDescent="0.25">
      <c r="E44"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topLeftCell="A16" workbookViewId="0">
      <selection activeCell="A45" sqref="A45"/>
    </sheetView>
  </sheetViews>
  <sheetFormatPr defaultRowHeight="15" x14ac:dyDescent="0.25"/>
  <cols>
    <col min="1" max="1" width="20.7109375" customWidth="1"/>
    <col min="2" max="2" width="20.5703125" bestFit="1" customWidth="1"/>
    <col min="3" max="3" width="19.140625" customWidth="1"/>
    <col min="4" max="4" width="18" style="18" customWidth="1"/>
    <col min="5" max="5" width="14.85546875" customWidth="1"/>
    <col min="6" max="6" width="20.5703125" customWidth="1"/>
    <col min="7" max="7" width="13.7109375" customWidth="1"/>
    <col min="8" max="8" width="16.42578125" customWidth="1"/>
    <col min="9" max="9" width="28.5703125" customWidth="1"/>
    <col min="11" max="11" width="9.140625" customWidth="1"/>
  </cols>
  <sheetData>
    <row r="1" spans="1:8" ht="22.5" customHeight="1" x14ac:dyDescent="0.25">
      <c r="A1" s="17" t="s">
        <v>0</v>
      </c>
      <c r="B1" s="17" t="s">
        <v>92</v>
      </c>
      <c r="C1" s="17" t="s">
        <v>146</v>
      </c>
      <c r="D1" s="17" t="s">
        <v>95</v>
      </c>
      <c r="E1" s="17" t="s">
        <v>93</v>
      </c>
      <c r="F1" s="17" t="s">
        <v>162</v>
      </c>
      <c r="G1" s="39" t="s">
        <v>196</v>
      </c>
      <c r="H1" s="17" t="s">
        <v>161</v>
      </c>
    </row>
    <row r="2" spans="1:8" x14ac:dyDescent="0.25">
      <c r="A2" t="s">
        <v>2</v>
      </c>
      <c r="B2" t="s">
        <v>129</v>
      </c>
      <c r="C2" s="50" t="s">
        <v>147</v>
      </c>
      <c r="E2" s="19"/>
      <c r="F2" s="19"/>
      <c r="G2" s="19"/>
    </row>
    <row r="3" spans="1:8" x14ac:dyDescent="0.25">
      <c r="A3" t="s">
        <v>2</v>
      </c>
      <c r="B3" t="s">
        <v>119</v>
      </c>
      <c r="C3" s="50" t="s">
        <v>147</v>
      </c>
      <c r="E3" s="19"/>
      <c r="F3" s="19"/>
      <c r="G3" s="19"/>
    </row>
    <row r="4" spans="1:8" x14ac:dyDescent="0.25">
      <c r="A4" t="s">
        <v>2</v>
      </c>
      <c r="B4" t="s">
        <v>118</v>
      </c>
      <c r="C4" s="50" t="s">
        <v>147</v>
      </c>
      <c r="E4" s="19"/>
      <c r="F4" s="19"/>
      <c r="G4" s="19"/>
    </row>
    <row r="5" spans="1:8" x14ac:dyDescent="0.25">
      <c r="A5" t="s">
        <v>2</v>
      </c>
      <c r="B5" t="s">
        <v>27</v>
      </c>
      <c r="C5" s="50" t="s">
        <v>147</v>
      </c>
      <c r="D5" s="40" t="s">
        <v>148</v>
      </c>
      <c r="E5" s="19"/>
      <c r="F5" s="19"/>
      <c r="G5" s="19"/>
    </row>
    <row r="6" spans="1:8" x14ac:dyDescent="0.25">
      <c r="C6" s="50"/>
      <c r="E6" s="19"/>
      <c r="F6" s="19"/>
      <c r="G6" s="19"/>
    </row>
    <row r="7" spans="1:8" x14ac:dyDescent="0.25">
      <c r="A7" t="s">
        <v>85</v>
      </c>
      <c r="B7" t="s">
        <v>43</v>
      </c>
      <c r="C7" s="50" t="s">
        <v>147</v>
      </c>
      <c r="E7" s="19"/>
      <c r="F7" s="19"/>
      <c r="G7" s="19"/>
    </row>
    <row r="8" spans="1:8" x14ac:dyDescent="0.25">
      <c r="A8" t="s">
        <v>85</v>
      </c>
      <c r="B8" t="s">
        <v>119</v>
      </c>
      <c r="C8" s="50" t="s">
        <v>147</v>
      </c>
      <c r="D8" s="19">
        <v>42750</v>
      </c>
      <c r="E8" s="19"/>
      <c r="F8" s="19"/>
      <c r="G8" s="19"/>
      <c r="H8">
        <v>118</v>
      </c>
    </row>
    <row r="9" spans="1:8" x14ac:dyDescent="0.25">
      <c r="A9" t="s">
        <v>85</v>
      </c>
      <c r="B9" t="s">
        <v>142</v>
      </c>
      <c r="C9" s="50"/>
      <c r="D9" s="19">
        <v>42750</v>
      </c>
      <c r="E9" s="19"/>
      <c r="F9" s="19"/>
      <c r="G9" s="19"/>
    </row>
    <row r="10" spans="1:8" x14ac:dyDescent="0.25">
      <c r="A10" t="s">
        <v>85</v>
      </c>
      <c r="B10" t="s">
        <v>129</v>
      </c>
      <c r="C10" s="50" t="s">
        <v>147</v>
      </c>
      <c r="E10" s="19"/>
      <c r="F10" s="19"/>
      <c r="G10" s="19"/>
    </row>
    <row r="11" spans="1:8" x14ac:dyDescent="0.25">
      <c r="A11" t="s">
        <v>24</v>
      </c>
      <c r="B11" t="s">
        <v>47</v>
      </c>
      <c r="C11" s="50"/>
      <c r="E11" s="19"/>
      <c r="F11" s="19"/>
      <c r="G11" s="19"/>
    </row>
    <row r="12" spans="1:8" x14ac:dyDescent="0.25">
      <c r="A12" t="s">
        <v>85</v>
      </c>
      <c r="B12" t="s">
        <v>45</v>
      </c>
      <c r="C12" s="50"/>
      <c r="D12" s="19">
        <v>42750</v>
      </c>
      <c r="E12" s="19" t="s">
        <v>147</v>
      </c>
      <c r="F12" s="19" t="s">
        <v>163</v>
      </c>
      <c r="G12" s="19"/>
    </row>
    <row r="13" spans="1:8" x14ac:dyDescent="0.25">
      <c r="C13" s="50"/>
      <c r="E13" s="19"/>
      <c r="F13" s="19"/>
      <c r="G13" s="19"/>
    </row>
    <row r="14" spans="1:8" x14ac:dyDescent="0.25">
      <c r="A14" t="s">
        <v>130</v>
      </c>
      <c r="B14" t="s">
        <v>129</v>
      </c>
      <c r="C14" s="50" t="s">
        <v>147</v>
      </c>
      <c r="E14" s="19"/>
      <c r="F14" s="19"/>
      <c r="G14" s="19"/>
    </row>
    <row r="15" spans="1:8" x14ac:dyDescent="0.25">
      <c r="A15" t="s">
        <v>130</v>
      </c>
      <c r="B15" t="s">
        <v>26</v>
      </c>
      <c r="C15" s="50" t="s">
        <v>147</v>
      </c>
      <c r="E15" s="19"/>
      <c r="F15" s="19"/>
      <c r="G15" s="19"/>
    </row>
    <row r="16" spans="1:8" ht="15.75" customHeight="1" x14ac:dyDescent="0.25">
      <c r="A16" t="s">
        <v>130</v>
      </c>
      <c r="B16" t="s">
        <v>142</v>
      </c>
      <c r="C16" s="50" t="s">
        <v>147</v>
      </c>
      <c r="D16" s="18" t="s">
        <v>148</v>
      </c>
      <c r="E16" s="19"/>
      <c r="F16" s="19"/>
      <c r="G16" s="19"/>
    </row>
    <row r="17" spans="1:9" x14ac:dyDescent="0.25">
      <c r="A17" t="s">
        <v>29</v>
      </c>
      <c r="B17" t="s">
        <v>47</v>
      </c>
      <c r="C17" s="50"/>
      <c r="E17" s="19"/>
      <c r="F17" s="19"/>
      <c r="G17" s="19"/>
    </row>
    <row r="18" spans="1:9" x14ac:dyDescent="0.25">
      <c r="A18" t="s">
        <v>29</v>
      </c>
      <c r="B18" t="s">
        <v>3</v>
      </c>
      <c r="C18" s="50"/>
      <c r="E18" s="19"/>
      <c r="F18" s="19"/>
      <c r="G18" s="19"/>
    </row>
    <row r="19" spans="1:9" x14ac:dyDescent="0.25">
      <c r="C19" s="50"/>
      <c r="E19" s="19"/>
      <c r="F19" s="19"/>
      <c r="G19" s="19"/>
    </row>
    <row r="20" spans="1:9" x14ac:dyDescent="0.25">
      <c r="A20" t="s">
        <v>128</v>
      </c>
      <c r="B20" t="s">
        <v>129</v>
      </c>
      <c r="C20" s="50"/>
      <c r="E20" s="19"/>
      <c r="F20" s="19"/>
      <c r="G20" s="19"/>
    </row>
    <row r="21" spans="1:9" x14ac:dyDescent="0.25">
      <c r="A21" t="s">
        <v>128</v>
      </c>
      <c r="B21" t="s">
        <v>43</v>
      </c>
      <c r="C21" s="50"/>
      <c r="E21" s="19"/>
      <c r="F21" s="19"/>
      <c r="G21" s="19"/>
    </row>
    <row r="22" spans="1:9" x14ac:dyDescent="0.25">
      <c r="A22" t="s">
        <v>128</v>
      </c>
      <c r="B22" t="s">
        <v>119</v>
      </c>
      <c r="C22" s="50"/>
      <c r="E22" s="19"/>
      <c r="F22" s="19"/>
      <c r="G22" s="19"/>
    </row>
    <row r="23" spans="1:9" x14ac:dyDescent="0.25">
      <c r="C23" s="50"/>
      <c r="E23" s="19"/>
      <c r="F23" s="19"/>
      <c r="G23" s="19"/>
    </row>
    <row r="24" spans="1:9" x14ac:dyDescent="0.25">
      <c r="A24" t="s">
        <v>143</v>
      </c>
      <c r="B24" t="s">
        <v>3</v>
      </c>
      <c r="C24" s="50"/>
      <c r="E24" s="19"/>
      <c r="F24" s="19"/>
      <c r="G24" s="19"/>
    </row>
    <row r="25" spans="1:9" x14ac:dyDescent="0.25">
      <c r="A25" t="s">
        <v>143</v>
      </c>
      <c r="B25" t="s">
        <v>106</v>
      </c>
      <c r="C25" s="50"/>
      <c r="E25" s="19"/>
      <c r="F25" s="19"/>
      <c r="G25" s="19"/>
    </row>
    <row r="26" spans="1:9" x14ac:dyDescent="0.25">
      <c r="A26" t="s">
        <v>144</v>
      </c>
      <c r="B26" t="s">
        <v>145</v>
      </c>
      <c r="C26" s="50"/>
      <c r="D26" s="19">
        <v>42750</v>
      </c>
      <c r="E26" s="19"/>
      <c r="F26" s="19"/>
      <c r="G26" s="19" t="s">
        <v>147</v>
      </c>
    </row>
    <row r="27" spans="1:9" x14ac:dyDescent="0.25">
      <c r="E27" s="19"/>
      <c r="F27" s="19"/>
      <c r="G27" s="19"/>
    </row>
    <row r="28" spans="1:9" x14ac:dyDescent="0.25">
      <c r="E28" s="19"/>
      <c r="F28" s="19"/>
      <c r="G28" s="19"/>
    </row>
    <row r="29" spans="1:9" x14ac:dyDescent="0.25">
      <c r="F29" s="19"/>
      <c r="G29" s="19"/>
    </row>
    <row r="30" spans="1:9" x14ac:dyDescent="0.25">
      <c r="F30" s="19"/>
      <c r="G30" s="19"/>
      <c r="I30" s="17"/>
    </row>
    <row r="31" spans="1:9" x14ac:dyDescent="0.25">
      <c r="A31" t="s">
        <v>221</v>
      </c>
      <c r="F31" s="19"/>
      <c r="G31" s="19"/>
      <c r="I31" s="17"/>
    </row>
    <row r="32" spans="1:9" x14ac:dyDescent="0.25">
      <c r="A32" s="37"/>
      <c r="B32" s="33"/>
      <c r="C32" s="33"/>
      <c r="D32" s="33"/>
      <c r="E32" s="36"/>
      <c r="F32" s="19"/>
      <c r="G32" s="19"/>
      <c r="H32" s="2"/>
    </row>
    <row r="33" spans="1:10" x14ac:dyDescent="0.25">
      <c r="A33" s="2"/>
      <c r="B33" s="34"/>
      <c r="C33" s="34"/>
      <c r="D33" s="34"/>
      <c r="E33" s="38"/>
    </row>
    <row r="34" spans="1:10" x14ac:dyDescent="0.25">
      <c r="A34" s="1" t="s">
        <v>197</v>
      </c>
      <c r="B34" t="s">
        <v>200</v>
      </c>
      <c r="C34" s="20"/>
      <c r="D34" s="20"/>
      <c r="E34" s="38"/>
      <c r="F34" s="1"/>
      <c r="G34" s="1"/>
      <c r="H34" s="1"/>
    </row>
    <row r="35" spans="1:10" x14ac:dyDescent="0.25">
      <c r="B35" t="s">
        <v>241</v>
      </c>
      <c r="C35" s="20"/>
      <c r="D35" s="20"/>
      <c r="E35" s="38"/>
    </row>
    <row r="36" spans="1:10" x14ac:dyDescent="0.25">
      <c r="A36" s="1" t="s">
        <v>198</v>
      </c>
      <c r="B36" t="s">
        <v>118</v>
      </c>
      <c r="C36" s="34"/>
      <c r="D36" s="34"/>
      <c r="E36" s="38"/>
    </row>
    <row r="37" spans="1:10" x14ac:dyDescent="0.25">
      <c r="A37" s="1" t="s">
        <v>199</v>
      </c>
      <c r="B37" t="s">
        <v>201</v>
      </c>
      <c r="C37" s="35"/>
      <c r="D37" s="35"/>
      <c r="E37" s="38"/>
      <c r="J37" s="5"/>
    </row>
    <row r="38" spans="1:10" x14ac:dyDescent="0.25">
      <c r="A38" s="2"/>
      <c r="B38" s="34"/>
      <c r="C38" s="34"/>
      <c r="D38" s="34"/>
      <c r="E38" s="38"/>
      <c r="J38" s="5"/>
    </row>
    <row r="39" spans="1:10" x14ac:dyDescent="0.25">
      <c r="A39" s="1" t="s">
        <v>239</v>
      </c>
      <c r="B39" s="34"/>
      <c r="C39" s="34"/>
      <c r="D39" s="34"/>
      <c r="E39" s="38"/>
      <c r="J39" s="5"/>
    </row>
    <row r="40" spans="1:10" x14ac:dyDescent="0.25">
      <c r="A40" s="2" t="s">
        <v>240</v>
      </c>
      <c r="B40" s="34"/>
      <c r="C40" s="34"/>
      <c r="D40" s="34"/>
      <c r="E40" s="38"/>
      <c r="J40" s="5"/>
    </row>
    <row r="41" spans="1:10" x14ac:dyDescent="0.25">
      <c r="A41" s="2" t="s">
        <v>111</v>
      </c>
      <c r="D41"/>
      <c r="J41" s="6"/>
    </row>
    <row r="42" spans="1:10" x14ac:dyDescent="0.25">
      <c r="A42" s="2" t="s">
        <v>87</v>
      </c>
      <c r="J42" s="5"/>
    </row>
    <row r="43" spans="1:10" x14ac:dyDescent="0.25">
      <c r="A43" s="2" t="s">
        <v>109</v>
      </c>
      <c r="J43" s="5"/>
    </row>
    <row r="44" spans="1:10" x14ac:dyDescent="0.25">
      <c r="A44" s="2" t="s">
        <v>119</v>
      </c>
      <c r="J44" s="5"/>
    </row>
    <row r="45" spans="1:10" x14ac:dyDescent="0.25">
      <c r="J45" s="5"/>
    </row>
    <row r="46" spans="1:10" x14ac:dyDescent="0.25">
      <c r="J46" s="5"/>
    </row>
    <row r="47" spans="1:10" x14ac:dyDescent="0.25">
      <c r="J47" s="5"/>
    </row>
    <row r="48" spans="1:10" x14ac:dyDescent="0.25">
      <c r="J48" s="5"/>
    </row>
    <row r="49" spans="10:10" x14ac:dyDescent="0.25">
      <c r="J49" s="5"/>
    </row>
    <row r="50" spans="10:10" x14ac:dyDescent="0.25">
      <c r="J50" s="5"/>
    </row>
    <row r="51" spans="10:10" x14ac:dyDescent="0.25">
      <c r="J51" s="5"/>
    </row>
    <row r="52" spans="10:10" x14ac:dyDescent="0.25">
      <c r="J52"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workbookViewId="0">
      <pane ySplit="1" topLeftCell="A23" activePane="bottomLeft" state="frozen"/>
      <selection pane="bottomLeft" activeCell="E47" sqref="E47"/>
    </sheetView>
  </sheetViews>
  <sheetFormatPr defaultRowHeight="15" x14ac:dyDescent="0.25"/>
  <cols>
    <col min="1" max="1" width="15.5703125" customWidth="1"/>
    <col min="2" max="2" width="15.7109375" customWidth="1"/>
    <col min="3" max="3" width="25.5703125" customWidth="1"/>
    <col min="4" max="4" width="20.5703125" bestFit="1" customWidth="1"/>
    <col min="5" max="5" width="19.42578125" customWidth="1"/>
    <col min="6" max="6" width="12.28515625" customWidth="1"/>
    <col min="7" max="7" width="13" customWidth="1"/>
    <col min="8" max="8" width="28.42578125" customWidth="1"/>
    <col min="9" max="9" width="20.5703125" customWidth="1"/>
    <col min="10" max="10" width="19.42578125" customWidth="1"/>
    <col min="11" max="11" width="15" customWidth="1"/>
    <col min="12" max="12" width="22.85546875" customWidth="1"/>
  </cols>
  <sheetData>
    <row r="1" spans="1:12" ht="18.75" customHeight="1" x14ac:dyDescent="0.25">
      <c r="A1" s="1" t="s">
        <v>0</v>
      </c>
      <c r="B1" s="1" t="s">
        <v>42</v>
      </c>
      <c r="C1" s="1" t="s">
        <v>4</v>
      </c>
      <c r="D1" s="1" t="s">
        <v>1</v>
      </c>
      <c r="E1" s="1" t="s">
        <v>35</v>
      </c>
      <c r="F1" s="1" t="s">
        <v>11</v>
      </c>
      <c r="G1" s="1" t="s">
        <v>126</v>
      </c>
      <c r="H1" s="1" t="s">
        <v>6</v>
      </c>
      <c r="I1" s="1" t="s">
        <v>46</v>
      </c>
      <c r="J1" s="1" t="s">
        <v>7</v>
      </c>
      <c r="K1" s="1" t="s">
        <v>34</v>
      </c>
      <c r="L1" s="1" t="s">
        <v>88</v>
      </c>
    </row>
    <row r="2" spans="1:12" ht="18.75" customHeight="1" x14ac:dyDescent="0.25">
      <c r="A2" s="1"/>
      <c r="B2" s="1"/>
      <c r="C2" s="1"/>
      <c r="D2" s="1"/>
      <c r="E2" s="1"/>
      <c r="F2" s="1"/>
      <c r="G2" s="1"/>
      <c r="H2" s="1"/>
      <c r="I2" s="1"/>
      <c r="J2" s="1"/>
      <c r="K2" s="1"/>
      <c r="L2" s="1"/>
    </row>
    <row r="3" spans="1:12" ht="18.75" customHeight="1" x14ac:dyDescent="0.25">
      <c r="A3" s="1"/>
      <c r="B3" s="1"/>
      <c r="C3" s="1"/>
      <c r="D3" s="1"/>
      <c r="E3" s="1"/>
      <c r="F3" s="1"/>
      <c r="G3" s="1"/>
      <c r="H3" s="1"/>
      <c r="I3" s="1"/>
      <c r="J3" s="1"/>
      <c r="K3" s="1"/>
      <c r="L3" s="1"/>
    </row>
    <row r="4" spans="1:12" ht="18.75" customHeight="1" x14ac:dyDescent="0.25">
      <c r="A4" s="2" t="s">
        <v>44</v>
      </c>
      <c r="B4" s="2" t="s">
        <v>142</v>
      </c>
      <c r="C4" s="2" t="s">
        <v>195</v>
      </c>
      <c r="D4" s="1"/>
      <c r="E4" s="1"/>
      <c r="F4" s="1"/>
      <c r="G4" s="1"/>
      <c r="H4" s="1"/>
      <c r="I4" s="1"/>
      <c r="J4" s="1"/>
      <c r="K4" s="1"/>
      <c r="L4" s="1"/>
    </row>
    <row r="5" spans="1:12" ht="18.75" customHeight="1" x14ac:dyDescent="0.25">
      <c r="A5" s="2" t="s">
        <v>2</v>
      </c>
      <c r="B5" s="2" t="s">
        <v>16</v>
      </c>
      <c r="C5" s="2" t="s">
        <v>17</v>
      </c>
      <c r="D5" t="s">
        <v>18</v>
      </c>
      <c r="H5" s="2"/>
      <c r="K5" t="s">
        <v>4</v>
      </c>
      <c r="L5" s="1"/>
    </row>
    <row r="6" spans="1:12" ht="17.25" customHeight="1" x14ac:dyDescent="0.25">
      <c r="A6" t="s">
        <v>44</v>
      </c>
      <c r="B6" t="s">
        <v>3</v>
      </c>
      <c r="C6" s="2" t="s">
        <v>28</v>
      </c>
      <c r="D6" t="s">
        <v>33</v>
      </c>
      <c r="E6" t="s">
        <v>36</v>
      </c>
      <c r="F6" s="2"/>
      <c r="G6" s="2"/>
      <c r="H6" s="2"/>
      <c r="K6" t="s">
        <v>4</v>
      </c>
    </row>
    <row r="7" spans="1:12" ht="17.25" customHeight="1" x14ac:dyDescent="0.25">
      <c r="A7" t="s">
        <v>2</v>
      </c>
      <c r="B7" t="s">
        <v>16</v>
      </c>
      <c r="C7" t="s">
        <v>5</v>
      </c>
      <c r="D7" t="s">
        <v>10</v>
      </c>
      <c r="E7" t="s">
        <v>8</v>
      </c>
      <c r="H7" s="2"/>
      <c r="K7" t="s">
        <v>4</v>
      </c>
    </row>
    <row r="8" spans="1:12" ht="17.25" customHeight="1" x14ac:dyDescent="0.25">
      <c r="A8" s="2" t="s">
        <v>39</v>
      </c>
      <c r="B8" s="2" t="s">
        <v>16</v>
      </c>
      <c r="C8" s="2" t="s">
        <v>54</v>
      </c>
      <c r="D8" t="s">
        <v>56</v>
      </c>
      <c r="E8" s="2"/>
      <c r="F8" s="2"/>
      <c r="G8" s="2"/>
      <c r="H8" s="2" t="s">
        <v>55</v>
      </c>
      <c r="J8" s="2"/>
      <c r="K8" t="s">
        <v>4</v>
      </c>
      <c r="L8" s="1"/>
    </row>
    <row r="9" spans="1:12" ht="17.25" customHeight="1" x14ac:dyDescent="0.25">
      <c r="A9" s="2" t="s">
        <v>39</v>
      </c>
      <c r="B9" s="2" t="s">
        <v>16</v>
      </c>
      <c r="C9" t="s">
        <v>90</v>
      </c>
      <c r="D9" t="s">
        <v>91</v>
      </c>
      <c r="E9" s="1"/>
      <c r="F9" s="4">
        <v>42687</v>
      </c>
      <c r="H9" s="1"/>
      <c r="J9" s="1"/>
      <c r="K9" s="1"/>
      <c r="L9" s="1"/>
    </row>
    <row r="10" spans="1:12" ht="17.25" customHeight="1" x14ac:dyDescent="0.25">
      <c r="A10" s="2" t="s">
        <v>39</v>
      </c>
      <c r="B10" s="2" t="s">
        <v>60</v>
      </c>
      <c r="C10" t="s">
        <v>41</v>
      </c>
      <c r="D10" s="2" t="s">
        <v>91</v>
      </c>
      <c r="E10" s="1"/>
      <c r="F10" s="4">
        <v>42775</v>
      </c>
      <c r="H10" s="2"/>
      <c r="I10" s="2"/>
      <c r="J10" s="1"/>
      <c r="K10" s="1"/>
      <c r="L10" s="1"/>
    </row>
    <row r="11" spans="1:12" ht="17.25" customHeight="1" x14ac:dyDescent="0.25">
      <c r="A11" s="2" t="s">
        <v>2</v>
      </c>
      <c r="B11" s="2" t="s">
        <v>14</v>
      </c>
      <c r="C11" t="s">
        <v>83</v>
      </c>
      <c r="D11" s="2" t="s">
        <v>91</v>
      </c>
      <c r="E11" s="1"/>
      <c r="H11" s="2"/>
      <c r="J11" s="1"/>
      <c r="K11" s="1"/>
      <c r="L11" s="1"/>
    </row>
    <row r="12" spans="1:12" ht="17.25" customHeight="1" x14ac:dyDescent="0.25">
      <c r="A12" t="s">
        <v>2</v>
      </c>
      <c r="B12" t="s">
        <v>16</v>
      </c>
      <c r="C12" t="s">
        <v>124</v>
      </c>
      <c r="D12" t="s">
        <v>91</v>
      </c>
      <c r="E12" s="1"/>
      <c r="H12" s="13"/>
      <c r="J12" s="1"/>
      <c r="K12" s="1"/>
      <c r="L12" s="3"/>
    </row>
    <row r="13" spans="1:12" ht="17.25" customHeight="1" x14ac:dyDescent="0.25">
      <c r="A13" t="s">
        <v>39</v>
      </c>
      <c r="B13" s="2" t="s">
        <v>16</v>
      </c>
      <c r="C13" s="2" t="s">
        <v>137</v>
      </c>
      <c r="D13" t="s">
        <v>91</v>
      </c>
      <c r="E13" s="1"/>
      <c r="F13" s="1"/>
      <c r="G13" s="2"/>
      <c r="H13" s="1"/>
      <c r="I13" s="2" t="s">
        <v>136</v>
      </c>
      <c r="J13" s="1"/>
      <c r="K13" s="1"/>
    </row>
    <row r="14" spans="1:12" ht="17.25" customHeight="1" x14ac:dyDescent="0.25">
      <c r="A14" t="s">
        <v>39</v>
      </c>
      <c r="B14" s="2" t="s">
        <v>16</v>
      </c>
      <c r="C14" s="2" t="s">
        <v>141</v>
      </c>
      <c r="D14" t="s">
        <v>91</v>
      </c>
      <c r="E14" s="29"/>
      <c r="F14" s="29"/>
      <c r="G14" s="16"/>
      <c r="H14" s="29"/>
      <c r="I14" s="29"/>
      <c r="J14" s="29"/>
      <c r="K14" s="29"/>
      <c r="L14" s="30"/>
    </row>
    <row r="15" spans="1:12" ht="17.25" customHeight="1" x14ac:dyDescent="0.25">
      <c r="A15" s="2" t="s">
        <v>2</v>
      </c>
      <c r="B15" s="2" t="s">
        <v>16</v>
      </c>
      <c r="C15" t="s">
        <v>117</v>
      </c>
      <c r="D15" s="2" t="s">
        <v>135</v>
      </c>
      <c r="E15" s="29"/>
      <c r="F15" s="31">
        <v>42775</v>
      </c>
      <c r="G15" s="30"/>
      <c r="H15" s="16"/>
      <c r="I15" s="16"/>
      <c r="J15" s="29"/>
      <c r="K15" s="29"/>
      <c r="L15" s="32"/>
    </row>
    <row r="16" spans="1:12" ht="17.25" customHeight="1" x14ac:dyDescent="0.25">
      <c r="A16" s="2" t="s">
        <v>39</v>
      </c>
      <c r="B16" s="2" t="s">
        <v>16</v>
      </c>
      <c r="C16" s="2" t="s">
        <v>53</v>
      </c>
      <c r="D16" t="s">
        <v>135</v>
      </c>
      <c r="E16" s="16"/>
      <c r="F16" s="16"/>
      <c r="G16" s="16"/>
      <c r="H16" s="16" t="s">
        <v>55</v>
      </c>
      <c r="I16" s="30"/>
      <c r="J16" s="16"/>
      <c r="K16" s="16" t="s">
        <v>4</v>
      </c>
      <c r="L16" s="29"/>
    </row>
    <row r="17" spans="1:12" ht="17.25" customHeight="1" x14ac:dyDescent="0.25">
      <c r="A17" s="2" t="s">
        <v>39</v>
      </c>
      <c r="B17" s="2" t="s">
        <v>16</v>
      </c>
      <c r="C17" t="s">
        <v>57</v>
      </c>
      <c r="D17" t="s">
        <v>32</v>
      </c>
      <c r="E17" s="29"/>
      <c r="F17" s="30"/>
      <c r="G17" s="30"/>
      <c r="H17" s="16" t="s">
        <v>58</v>
      </c>
      <c r="I17" s="30"/>
      <c r="J17" s="29"/>
      <c r="K17" s="29"/>
      <c r="L17" s="29"/>
    </row>
    <row r="18" spans="1:12" ht="17.25" customHeight="1" x14ac:dyDescent="0.25">
      <c r="A18" t="s">
        <v>2</v>
      </c>
      <c r="B18" t="s">
        <v>16</v>
      </c>
      <c r="C18" t="s">
        <v>31</v>
      </c>
      <c r="D18" t="s">
        <v>32</v>
      </c>
      <c r="E18" s="29"/>
      <c r="F18" s="30"/>
      <c r="G18" s="30">
        <v>2</v>
      </c>
      <c r="H18" s="16"/>
      <c r="I18" s="30"/>
      <c r="J18" s="29"/>
      <c r="K18" s="29"/>
      <c r="L18" s="29"/>
    </row>
    <row r="19" spans="1:12" ht="17.25" customHeight="1" x14ac:dyDescent="0.25">
      <c r="A19" s="2" t="s">
        <v>39</v>
      </c>
      <c r="B19" s="2" t="s">
        <v>16</v>
      </c>
      <c r="C19" t="s">
        <v>59</v>
      </c>
      <c r="D19" t="s">
        <v>32</v>
      </c>
      <c r="E19" s="29"/>
      <c r="F19" s="30"/>
      <c r="G19" s="30"/>
      <c r="H19" s="16" t="s">
        <v>58</v>
      </c>
      <c r="I19" s="30"/>
      <c r="J19" s="29"/>
      <c r="K19" s="29"/>
      <c r="L19" s="29"/>
    </row>
    <row r="20" spans="1:12" ht="17.25" customHeight="1" x14ac:dyDescent="0.25">
      <c r="A20" s="2" t="s">
        <v>39</v>
      </c>
      <c r="B20" s="2" t="s">
        <v>60</v>
      </c>
      <c r="C20" t="s">
        <v>21</v>
      </c>
      <c r="D20" t="s">
        <v>32</v>
      </c>
      <c r="E20" s="29"/>
      <c r="F20" s="30"/>
      <c r="G20" s="30"/>
      <c r="H20" s="16"/>
      <c r="I20" s="30"/>
      <c r="J20" s="29"/>
      <c r="K20" s="29"/>
      <c r="L20" s="29"/>
    </row>
    <row r="21" spans="1:12" ht="17.25" customHeight="1" x14ac:dyDescent="0.25">
      <c r="A21" s="2" t="s">
        <v>39</v>
      </c>
      <c r="B21" s="2" t="s">
        <v>60</v>
      </c>
      <c r="C21" t="s">
        <v>22</v>
      </c>
      <c r="D21" t="s">
        <v>32</v>
      </c>
      <c r="E21" s="29"/>
      <c r="F21" s="30"/>
      <c r="G21" s="30"/>
      <c r="H21" s="16"/>
      <c r="I21" s="30"/>
      <c r="J21" s="29"/>
      <c r="K21" s="29"/>
      <c r="L21" s="29"/>
    </row>
    <row r="22" spans="1:12" ht="17.25" customHeight="1" x14ac:dyDescent="0.25">
      <c r="A22" s="2" t="s">
        <v>2</v>
      </c>
      <c r="B22" s="2" t="s">
        <v>14</v>
      </c>
      <c r="C22" t="s">
        <v>13</v>
      </c>
      <c r="D22" t="s">
        <v>32</v>
      </c>
      <c r="E22" s="29"/>
      <c r="F22" s="30"/>
      <c r="G22" s="30"/>
      <c r="H22" s="16"/>
      <c r="I22" s="30"/>
      <c r="J22" s="29"/>
      <c r="K22" s="29"/>
      <c r="L22" s="29"/>
    </row>
    <row r="23" spans="1:12" ht="18.75" customHeight="1" x14ac:dyDescent="0.25">
      <c r="A23" s="2" t="s">
        <v>85</v>
      </c>
      <c r="B23" s="2" t="s">
        <v>87</v>
      </c>
      <c r="C23" t="s">
        <v>86</v>
      </c>
      <c r="D23" t="s">
        <v>32</v>
      </c>
      <c r="E23" s="29"/>
      <c r="F23" s="30"/>
      <c r="G23" s="30"/>
      <c r="H23" s="16"/>
      <c r="I23" s="30"/>
      <c r="J23" s="29"/>
      <c r="K23" s="29"/>
      <c r="L23" s="32" t="s">
        <v>89</v>
      </c>
    </row>
    <row r="24" spans="1:12" ht="18.75" customHeight="1" x14ac:dyDescent="0.25">
      <c r="A24" t="s">
        <v>2</v>
      </c>
      <c r="B24" t="s">
        <v>16</v>
      </c>
      <c r="C24" t="s">
        <v>15</v>
      </c>
      <c r="D24" s="2" t="s">
        <v>30</v>
      </c>
      <c r="E24" s="32"/>
      <c r="F24" s="30"/>
      <c r="G24" s="30"/>
      <c r="H24" s="30" t="s">
        <v>12</v>
      </c>
      <c r="I24" s="16"/>
      <c r="J24" s="30"/>
      <c r="K24" s="30" t="s">
        <v>4</v>
      </c>
      <c r="L24" s="30"/>
    </row>
    <row r="25" spans="1:12" ht="18.75" customHeight="1" x14ac:dyDescent="0.25">
      <c r="A25" t="s">
        <v>24</v>
      </c>
      <c r="B25" t="s">
        <v>43</v>
      </c>
      <c r="C25" s="2" t="s">
        <v>23</v>
      </c>
      <c r="D25" s="2" t="s">
        <v>25</v>
      </c>
      <c r="E25" s="30" t="s">
        <v>8</v>
      </c>
      <c r="F25" s="16"/>
      <c r="G25" s="16"/>
      <c r="H25" s="16"/>
      <c r="I25" s="16"/>
      <c r="J25" s="30"/>
      <c r="K25" s="30" t="s">
        <v>4</v>
      </c>
      <c r="L25" s="30"/>
    </row>
    <row r="26" spans="1:12" ht="18.75" customHeight="1" x14ac:dyDescent="0.25">
      <c r="A26" t="s">
        <v>2</v>
      </c>
      <c r="B26" t="s">
        <v>16</v>
      </c>
      <c r="C26" t="s">
        <v>19</v>
      </c>
      <c r="D26" t="s">
        <v>20</v>
      </c>
      <c r="E26" s="30"/>
      <c r="F26" s="30"/>
      <c r="G26" s="30"/>
      <c r="H26" s="30" t="s">
        <v>9</v>
      </c>
      <c r="I26" s="30"/>
      <c r="J26" s="30"/>
      <c r="K26" s="30" t="s">
        <v>4</v>
      </c>
      <c r="L26" s="30"/>
    </row>
    <row r="27" spans="1:12" ht="18.75" customHeight="1" x14ac:dyDescent="0.25">
      <c r="A27" s="2" t="s">
        <v>2</v>
      </c>
      <c r="B27" s="2" t="s">
        <v>16</v>
      </c>
      <c r="C27" t="s">
        <v>52</v>
      </c>
      <c r="E27" s="29"/>
      <c r="F27" s="30"/>
      <c r="G27" s="30"/>
      <c r="H27" s="16"/>
      <c r="I27" s="30"/>
      <c r="J27" s="29"/>
      <c r="K27" s="29"/>
      <c r="L27" s="32"/>
    </row>
    <row r="28" spans="1:12" ht="16.5" customHeight="1" x14ac:dyDescent="0.25">
      <c r="A28" t="s">
        <v>2</v>
      </c>
      <c r="B28" t="s">
        <v>16</v>
      </c>
      <c r="C28" t="s">
        <v>132</v>
      </c>
      <c r="E28" s="1"/>
      <c r="H28" s="2"/>
      <c r="I28" t="s">
        <v>131</v>
      </c>
      <c r="J28" s="1"/>
      <c r="K28" s="1"/>
      <c r="L28" s="3"/>
    </row>
    <row r="29" spans="1:12" ht="16.5" customHeight="1" x14ac:dyDescent="0.25">
      <c r="A29" t="s">
        <v>2</v>
      </c>
      <c r="B29" t="s">
        <v>16</v>
      </c>
      <c r="C29" t="s">
        <v>133</v>
      </c>
      <c r="E29" s="1"/>
      <c r="H29" s="2"/>
      <c r="I29" t="s">
        <v>131</v>
      </c>
      <c r="J29" s="1"/>
      <c r="K29" s="1"/>
      <c r="L29" s="3"/>
    </row>
    <row r="30" spans="1:12" ht="16.5" customHeight="1" x14ac:dyDescent="0.25">
      <c r="A30" s="2" t="s">
        <v>2</v>
      </c>
      <c r="B30" s="2" t="s">
        <v>16</v>
      </c>
      <c r="C30" t="s">
        <v>57</v>
      </c>
      <c r="E30" s="1"/>
      <c r="H30" s="2"/>
      <c r="I30" t="s">
        <v>131</v>
      </c>
      <c r="J30" s="1"/>
      <c r="K30" s="1"/>
      <c r="L30" s="1"/>
    </row>
    <row r="31" spans="1:12" ht="16.5" customHeight="1" x14ac:dyDescent="0.25">
      <c r="A31" s="2" t="s">
        <v>2</v>
      </c>
      <c r="B31" s="2" t="s">
        <v>16</v>
      </c>
      <c r="C31" t="s">
        <v>134</v>
      </c>
      <c r="E31" s="1"/>
      <c r="H31" s="2"/>
      <c r="J31" s="1"/>
      <c r="K31" s="1"/>
      <c r="L31" s="1"/>
    </row>
    <row r="32" spans="1:12" ht="16.5" customHeight="1" x14ac:dyDescent="0.25">
      <c r="A32" s="2" t="s">
        <v>39</v>
      </c>
      <c r="B32" s="2" t="s">
        <v>16</v>
      </c>
      <c r="C32" s="2" t="s">
        <v>49</v>
      </c>
      <c r="D32" s="2"/>
      <c r="E32" s="2"/>
      <c r="F32" s="2"/>
      <c r="G32" s="2"/>
      <c r="H32" s="2"/>
      <c r="I32" s="2"/>
      <c r="J32" s="2"/>
      <c r="K32" s="2"/>
      <c r="L32" s="1"/>
    </row>
    <row r="33" spans="1:12" ht="16.5" customHeight="1" x14ac:dyDescent="0.25">
      <c r="A33" s="2" t="s">
        <v>39</v>
      </c>
      <c r="B33" s="2" t="s">
        <v>16</v>
      </c>
      <c r="C33" s="2" t="s">
        <v>52</v>
      </c>
      <c r="D33" s="2"/>
      <c r="E33" s="2"/>
      <c r="F33" s="2"/>
      <c r="G33" s="2"/>
      <c r="H33" s="2"/>
      <c r="I33" s="2"/>
      <c r="J33" s="2"/>
      <c r="K33" s="2"/>
      <c r="L33" s="1"/>
    </row>
    <row r="34" spans="1:12" ht="16.5" customHeight="1" x14ac:dyDescent="0.25">
      <c r="A34" t="s">
        <v>2</v>
      </c>
      <c r="B34" t="s">
        <v>16</v>
      </c>
      <c r="C34" t="s">
        <v>37</v>
      </c>
      <c r="E34" t="s">
        <v>36</v>
      </c>
      <c r="K34" t="s">
        <v>38</v>
      </c>
    </row>
    <row r="35" spans="1:12" ht="16.5" customHeight="1" x14ac:dyDescent="0.25">
      <c r="A35" t="s">
        <v>24</v>
      </c>
      <c r="B35" t="s">
        <v>16</v>
      </c>
      <c r="C35" t="s">
        <v>50</v>
      </c>
      <c r="J35" t="s">
        <v>51</v>
      </c>
      <c r="K35" t="s">
        <v>4</v>
      </c>
    </row>
    <row r="36" spans="1:12" ht="16.5" customHeight="1" x14ac:dyDescent="0.25">
      <c r="A36" t="s">
        <v>39</v>
      </c>
      <c r="B36" s="2" t="s">
        <v>16</v>
      </c>
      <c r="C36" s="2" t="s">
        <v>138</v>
      </c>
      <c r="D36" s="1"/>
      <c r="E36" s="1"/>
      <c r="F36" s="1"/>
      <c r="G36" s="2"/>
      <c r="H36" s="1"/>
      <c r="I36" s="2" t="s">
        <v>136</v>
      </c>
      <c r="J36" s="1"/>
      <c r="K36" s="1"/>
    </row>
    <row r="37" spans="1:12" ht="16.5" customHeight="1" x14ac:dyDescent="0.25">
      <c r="A37" t="s">
        <v>39</v>
      </c>
      <c r="B37" s="2" t="s">
        <v>16</v>
      </c>
      <c r="C37" s="2" t="s">
        <v>139</v>
      </c>
      <c r="D37" s="1"/>
      <c r="E37" s="1"/>
      <c r="F37" s="1"/>
      <c r="G37" s="2"/>
      <c r="H37" s="1"/>
      <c r="I37" s="2" t="s">
        <v>136</v>
      </c>
      <c r="J37" s="1"/>
      <c r="K37" s="1"/>
    </row>
    <row r="38" spans="1:12" ht="16.5" customHeight="1" x14ac:dyDescent="0.25">
      <c r="A38" t="s">
        <v>39</v>
      </c>
      <c r="B38" s="2" t="s">
        <v>16</v>
      </c>
      <c r="C38" s="2" t="s">
        <v>140</v>
      </c>
      <c r="D38" s="1"/>
      <c r="E38" s="1"/>
      <c r="F38" s="1"/>
      <c r="G38" s="2"/>
      <c r="H38" s="1"/>
      <c r="I38" s="1"/>
      <c r="J38" s="1"/>
      <c r="K38" s="1"/>
    </row>
    <row r="39" spans="1:12" ht="16.5" customHeight="1" x14ac:dyDescent="0.25">
      <c r="A39" t="s">
        <v>39</v>
      </c>
      <c r="B39" t="s">
        <v>178</v>
      </c>
      <c r="C39" t="s">
        <v>121</v>
      </c>
      <c r="D39" s="1"/>
      <c r="E39" s="1"/>
      <c r="F39" s="1"/>
      <c r="G39">
        <v>1</v>
      </c>
      <c r="H39" s="13" t="s">
        <v>122</v>
      </c>
      <c r="I39" s="1"/>
      <c r="J39" s="1"/>
      <c r="K39" s="1"/>
    </row>
    <row r="40" spans="1:12" ht="16.5" customHeight="1" x14ac:dyDescent="0.25">
      <c r="A40" t="s">
        <v>39</v>
      </c>
      <c r="B40" t="s">
        <v>120</v>
      </c>
      <c r="C40" t="s">
        <v>123</v>
      </c>
      <c r="D40" s="1"/>
      <c r="E40" s="1"/>
      <c r="F40" s="1"/>
      <c r="G40">
        <v>2</v>
      </c>
      <c r="H40" s="1"/>
      <c r="I40" s="1"/>
      <c r="J40" s="1"/>
      <c r="K40" s="1"/>
    </row>
    <row r="41" spans="1:12" ht="16.5" customHeight="1" x14ac:dyDescent="0.25">
      <c r="A41" t="s">
        <v>39</v>
      </c>
      <c r="B41" s="2" t="s">
        <v>179</v>
      </c>
      <c r="C41" t="s">
        <v>124</v>
      </c>
      <c r="D41" s="2" t="s">
        <v>180</v>
      </c>
      <c r="E41" s="1"/>
      <c r="F41" s="1"/>
      <c r="G41" s="1"/>
      <c r="H41" s="1"/>
      <c r="I41" s="1"/>
      <c r="J41" s="1"/>
      <c r="K41" s="1"/>
    </row>
    <row r="42" spans="1:12" ht="16.5" customHeight="1" x14ac:dyDescent="0.25">
      <c r="A42" t="s">
        <v>39</v>
      </c>
      <c r="B42" s="2" t="s">
        <v>179</v>
      </c>
      <c r="C42" t="s">
        <v>125</v>
      </c>
      <c r="D42" s="2" t="s">
        <v>180</v>
      </c>
      <c r="E42" s="1"/>
      <c r="F42" s="1"/>
      <c r="G42" s="1"/>
      <c r="H42" s="1"/>
      <c r="I42" s="1"/>
      <c r="J42" s="1"/>
      <c r="K42" s="1"/>
    </row>
    <row r="43" spans="1:12" ht="16.5" customHeight="1" x14ac:dyDescent="0.25">
      <c r="A43" t="s">
        <v>39</v>
      </c>
      <c r="B43" s="2" t="s">
        <v>16</v>
      </c>
      <c r="C43" t="s">
        <v>127</v>
      </c>
      <c r="G43">
        <v>4</v>
      </c>
    </row>
    <row r="44" spans="1:12" ht="16.5" customHeight="1" x14ac:dyDescent="0.25"/>
    <row r="45" spans="1:12" ht="16.5" customHeight="1" x14ac:dyDescent="0.25">
      <c r="A45" t="s">
        <v>143</v>
      </c>
      <c r="B45" t="s">
        <v>3</v>
      </c>
      <c r="C45" s="2" t="s">
        <v>222</v>
      </c>
      <c r="H45" t="s">
        <v>223</v>
      </c>
    </row>
    <row r="46" spans="1:12" ht="16.5" customHeight="1" x14ac:dyDescent="0.25"/>
    <row r="47" spans="1:12" ht="16.5" customHeight="1" x14ac:dyDescent="0.25">
      <c r="A47" s="1"/>
      <c r="B47" s="1"/>
      <c r="C47" s="1"/>
      <c r="D47" s="1"/>
      <c r="F47" s="1"/>
      <c r="G47" s="1"/>
      <c r="H47" s="1"/>
      <c r="I47" s="1"/>
    </row>
    <row r="48" spans="1:12" ht="18.75" customHeight="1" x14ac:dyDescent="0.25"/>
    <row r="49" spans="2:9" ht="18.75" customHeight="1" x14ac:dyDescent="0.25">
      <c r="F49" s="13"/>
    </row>
    <row r="50" spans="2:9" ht="18.75" customHeight="1" x14ac:dyDescent="0.25">
      <c r="C50" s="14"/>
      <c r="F50" s="13"/>
      <c r="G50" s="14"/>
    </row>
    <row r="51" spans="2:9" ht="18.75" customHeight="1" x14ac:dyDescent="0.25">
      <c r="F51" s="13"/>
      <c r="H51" s="2"/>
    </row>
    <row r="52" spans="2:9" ht="18.75" customHeight="1" x14ac:dyDescent="0.25">
      <c r="B52" s="2"/>
      <c r="C52" s="2"/>
      <c r="F52" s="13"/>
      <c r="G52" s="2"/>
    </row>
    <row r="53" spans="2:9" ht="18.75" customHeight="1" x14ac:dyDescent="0.25">
      <c r="B53" s="2"/>
      <c r="C53" s="2"/>
      <c r="F53" s="13"/>
      <c r="G53" s="2"/>
    </row>
    <row r="54" spans="2:9" ht="18.75" customHeight="1" x14ac:dyDescent="0.25">
      <c r="B54" s="2"/>
      <c r="C54" s="2"/>
      <c r="F54" s="13"/>
      <c r="G54" s="2"/>
      <c r="I54" s="2"/>
    </row>
    <row r="55" spans="2:9" x14ac:dyDescent="0.25">
      <c r="F55" s="13"/>
      <c r="H55" s="2"/>
      <c r="I55" s="2"/>
    </row>
    <row r="56" spans="2:9" x14ac:dyDescent="0.25">
      <c r="B56" s="2"/>
      <c r="C56" s="2"/>
      <c r="F56" s="13"/>
      <c r="G56" s="2"/>
      <c r="I56" s="2"/>
    </row>
    <row r="57" spans="2:9" x14ac:dyDescent="0.25">
      <c r="B57" s="2"/>
      <c r="C57" s="2"/>
      <c r="G57" s="2"/>
      <c r="I57" s="2"/>
    </row>
    <row r="58" spans="2:9" x14ac:dyDescent="0.25">
      <c r="B58" s="2"/>
      <c r="C58" s="2"/>
      <c r="G58" s="2"/>
      <c r="I58" s="2"/>
    </row>
    <row r="59" spans="2:9" x14ac:dyDescent="0.25">
      <c r="B59" s="2"/>
      <c r="C59" s="2"/>
      <c r="G59" s="2"/>
      <c r="I59" s="2"/>
    </row>
    <row r="60" spans="2:9" x14ac:dyDescent="0.25">
      <c r="B60" s="2"/>
      <c r="C60" s="2"/>
      <c r="F60" s="13"/>
      <c r="G60" s="2"/>
      <c r="I60" s="2"/>
    </row>
    <row r="61" spans="2:9" x14ac:dyDescent="0.25">
      <c r="B61" s="2"/>
      <c r="C61" s="2"/>
      <c r="F61" s="13"/>
      <c r="G61" s="2"/>
      <c r="I61" s="2"/>
    </row>
    <row r="62" spans="2:9" x14ac:dyDescent="0.25">
      <c r="B62" s="2"/>
      <c r="C62" s="2"/>
      <c r="F62" s="13"/>
      <c r="G62" s="2"/>
      <c r="I62" s="2"/>
    </row>
    <row r="63" spans="2:9" x14ac:dyDescent="0.25">
      <c r="B63" s="2"/>
      <c r="C63" s="2"/>
      <c r="F63" s="13"/>
      <c r="G63" s="2"/>
      <c r="I63" s="2"/>
    </row>
  </sheetData>
  <hyperlinks>
    <hyperlink ref="C24" r:id="rId1" display="https://webmail.oregonstate.edu/imp/message.php?mailbox=INBOX&amp;index=26578"/>
    <hyperlink ref="C20" r:id="rId2" display="http://mmi.oregonstate.edu/ari-friedlaender"/>
    <hyperlink ref="L23" r:id="rId3"/>
    <hyperlink ref="C42" r:id="rId4" display="http://ceoas.oregonstate.edu/profile/nolin/"/>
    <hyperlink ref="C11" r:id="rId5" display="http://mime.oregonstate.edu/people/hurst"/>
    <hyperlink ref="C6" r:id="rId6" display="http://web.uvic.ca/~dvarela/people/dvarela.html"/>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D17" sqref="D17"/>
    </sheetView>
  </sheetViews>
  <sheetFormatPr defaultRowHeight="15" x14ac:dyDescent="0.25"/>
  <cols>
    <col min="1" max="3" width="20.7109375" customWidth="1"/>
    <col min="4" max="5" width="15.28515625" customWidth="1"/>
    <col min="6" max="7" width="20.5703125" customWidth="1"/>
    <col min="8" max="8" width="46.7109375" customWidth="1"/>
    <col min="9" max="9" width="28.5703125" customWidth="1"/>
  </cols>
  <sheetData>
    <row r="1" spans="1:8" ht="22.5" customHeight="1" x14ac:dyDescent="0.25">
      <c r="A1" s="15" t="s">
        <v>0</v>
      </c>
      <c r="B1" s="15" t="s">
        <v>92</v>
      </c>
      <c r="C1" s="48" t="s">
        <v>218</v>
      </c>
      <c r="D1" s="17" t="s">
        <v>219</v>
      </c>
      <c r="E1" s="17" t="s">
        <v>159</v>
      </c>
      <c r="F1" s="17" t="s">
        <v>150</v>
      </c>
      <c r="G1" s="17"/>
      <c r="H1" s="1"/>
    </row>
    <row r="2" spans="1:8" x14ac:dyDescent="0.25">
      <c r="A2" t="s">
        <v>2</v>
      </c>
      <c r="B2" t="s">
        <v>129</v>
      </c>
      <c r="C2" s="49"/>
      <c r="D2" s="49"/>
      <c r="E2" s="49"/>
      <c r="F2" s="49"/>
    </row>
    <row r="3" spans="1:8" x14ac:dyDescent="0.25">
      <c r="A3" t="s">
        <v>2</v>
      </c>
      <c r="B3" t="s">
        <v>119</v>
      </c>
      <c r="C3" s="49"/>
      <c r="D3" s="49"/>
      <c r="E3" s="49"/>
      <c r="F3" s="49"/>
    </row>
    <row r="4" spans="1:8" x14ac:dyDescent="0.25">
      <c r="A4" t="s">
        <v>2</v>
      </c>
      <c r="B4" t="s">
        <v>118</v>
      </c>
      <c r="C4" s="49"/>
      <c r="D4" s="49"/>
      <c r="E4" s="49"/>
      <c r="F4" s="49"/>
    </row>
    <row r="5" spans="1:8" x14ac:dyDescent="0.25">
      <c r="C5" s="49"/>
      <c r="D5" s="49"/>
      <c r="E5" s="49"/>
      <c r="F5" s="49"/>
    </row>
    <row r="6" spans="1:8" x14ac:dyDescent="0.25">
      <c r="A6" t="s">
        <v>85</v>
      </c>
      <c r="B6" t="s">
        <v>43</v>
      </c>
      <c r="C6" s="49"/>
      <c r="D6" s="49">
        <v>36</v>
      </c>
      <c r="E6" s="49">
        <v>16</v>
      </c>
      <c r="F6" s="49" t="s">
        <v>224</v>
      </c>
      <c r="H6" s="10"/>
    </row>
    <row r="7" spans="1:8" x14ac:dyDescent="0.25">
      <c r="A7" t="s">
        <v>85</v>
      </c>
      <c r="B7" t="s">
        <v>119</v>
      </c>
      <c r="C7" s="49"/>
      <c r="D7" s="49" t="s">
        <v>216</v>
      </c>
      <c r="E7" s="49" t="s">
        <v>160</v>
      </c>
      <c r="F7" s="49" t="s">
        <v>220</v>
      </c>
      <c r="H7" s="10"/>
    </row>
    <row r="8" spans="1:8" x14ac:dyDescent="0.25">
      <c r="A8" t="s">
        <v>85</v>
      </c>
      <c r="B8" t="s">
        <v>129</v>
      </c>
      <c r="C8" s="49"/>
      <c r="D8" s="49"/>
      <c r="E8" s="49"/>
      <c r="F8" s="49"/>
    </row>
    <row r="9" spans="1:8" x14ac:dyDescent="0.25">
      <c r="A9" t="s">
        <v>24</v>
      </c>
      <c r="B9" t="s">
        <v>47</v>
      </c>
      <c r="C9" s="49"/>
      <c r="D9" s="49"/>
      <c r="E9" s="49"/>
      <c r="F9" s="49"/>
    </row>
    <row r="10" spans="1:8" x14ac:dyDescent="0.25">
      <c r="A10" t="s">
        <v>85</v>
      </c>
      <c r="B10" t="s">
        <v>45</v>
      </c>
      <c r="C10" s="49"/>
      <c r="D10" s="49"/>
      <c r="E10" s="49"/>
      <c r="F10" s="49"/>
    </row>
    <row r="11" spans="1:8" x14ac:dyDescent="0.25">
      <c r="C11" s="49"/>
      <c r="D11" s="49"/>
      <c r="E11" s="49"/>
      <c r="F11" s="49"/>
    </row>
    <row r="12" spans="1:8" x14ac:dyDescent="0.25">
      <c r="A12" t="s">
        <v>130</v>
      </c>
      <c r="B12" t="s">
        <v>129</v>
      </c>
      <c r="C12" s="49"/>
      <c r="D12" s="49"/>
      <c r="E12" s="49"/>
      <c r="F12" s="49"/>
    </row>
    <row r="13" spans="1:8" x14ac:dyDescent="0.25">
      <c r="A13" t="s">
        <v>130</v>
      </c>
      <c r="B13" t="s">
        <v>26</v>
      </c>
      <c r="C13" s="49"/>
      <c r="D13" s="49"/>
      <c r="E13" s="49"/>
      <c r="F13" s="49"/>
    </row>
    <row r="14" spans="1:8" x14ac:dyDescent="0.25">
      <c r="A14" t="s">
        <v>130</v>
      </c>
      <c r="B14" t="s">
        <v>142</v>
      </c>
      <c r="C14" s="49" t="s">
        <v>217</v>
      </c>
      <c r="D14" s="49" t="s">
        <v>217</v>
      </c>
      <c r="E14" s="49"/>
      <c r="F14" s="49" t="s">
        <v>220</v>
      </c>
    </row>
    <row r="15" spans="1:8" x14ac:dyDescent="0.25">
      <c r="A15" t="s">
        <v>29</v>
      </c>
      <c r="B15" t="s">
        <v>47</v>
      </c>
      <c r="C15" s="49"/>
      <c r="D15" s="49"/>
      <c r="E15" s="49"/>
      <c r="F15" s="49"/>
    </row>
    <row r="16" spans="1:8" x14ac:dyDescent="0.25">
      <c r="C16" s="49"/>
      <c r="D16" s="49"/>
      <c r="E16" s="49"/>
      <c r="F16" s="49"/>
    </row>
    <row r="17" spans="1:9" x14ac:dyDescent="0.25">
      <c r="A17" t="s">
        <v>128</v>
      </c>
      <c r="B17" t="s">
        <v>129</v>
      </c>
      <c r="C17" s="49"/>
      <c r="D17" s="49"/>
      <c r="E17" s="49"/>
      <c r="F17" s="49"/>
    </row>
    <row r="18" spans="1:9" x14ac:dyDescent="0.25">
      <c r="A18" t="s">
        <v>128</v>
      </c>
      <c r="B18" t="s">
        <v>43</v>
      </c>
      <c r="C18" s="49"/>
      <c r="D18" s="49"/>
      <c r="E18" s="49"/>
      <c r="F18" s="49"/>
    </row>
    <row r="19" spans="1:9" x14ac:dyDescent="0.25">
      <c r="A19" t="s">
        <v>128</v>
      </c>
      <c r="B19" t="s">
        <v>119</v>
      </c>
      <c r="C19" s="49"/>
      <c r="D19" s="49"/>
      <c r="E19" s="49"/>
      <c r="F19" s="49"/>
    </row>
    <row r="20" spans="1:9" x14ac:dyDescent="0.25">
      <c r="C20" s="49"/>
      <c r="D20" s="49"/>
      <c r="E20" s="49"/>
      <c r="F20" s="49"/>
    </row>
    <row r="21" spans="1:9" x14ac:dyDescent="0.25">
      <c r="A21" t="s">
        <v>143</v>
      </c>
      <c r="B21" t="s">
        <v>3</v>
      </c>
      <c r="C21" s="49"/>
      <c r="D21" s="49"/>
      <c r="E21" s="49"/>
      <c r="F21" s="49"/>
    </row>
    <row r="22" spans="1:9" x14ac:dyDescent="0.25">
      <c r="A22" t="s">
        <v>143</v>
      </c>
      <c r="B22" t="s">
        <v>106</v>
      </c>
      <c r="C22" s="49"/>
      <c r="D22" s="49"/>
      <c r="E22" s="49"/>
      <c r="F22" s="49"/>
    </row>
    <row r="23" spans="1:9" x14ac:dyDescent="0.25">
      <c r="A23" t="s">
        <v>144</v>
      </c>
      <c r="B23" t="s">
        <v>145</v>
      </c>
      <c r="C23" s="49"/>
      <c r="D23" s="49"/>
      <c r="E23" s="49"/>
      <c r="F23" s="49"/>
    </row>
    <row r="24" spans="1:9" x14ac:dyDescent="0.25">
      <c r="C24" s="49"/>
      <c r="D24" s="49"/>
      <c r="E24" s="49"/>
      <c r="F24" s="49"/>
    </row>
    <row r="25" spans="1:9" x14ac:dyDescent="0.25">
      <c r="C25" s="49"/>
      <c r="D25" s="49"/>
      <c r="E25" s="49"/>
      <c r="F25" s="49"/>
    </row>
    <row r="26" spans="1:9" x14ac:dyDescent="0.25">
      <c r="C26" s="49"/>
      <c r="D26" s="49"/>
      <c r="E26" s="49"/>
      <c r="F26" s="49"/>
    </row>
    <row r="27" spans="1:9" x14ac:dyDescent="0.25">
      <c r="A27" s="53" t="s">
        <v>24</v>
      </c>
      <c r="B27" s="54"/>
      <c r="C27" s="49"/>
      <c r="D27" s="49"/>
      <c r="E27" s="49"/>
      <c r="F27" s="49"/>
      <c r="H27" s="15"/>
      <c r="I27" s="15"/>
    </row>
    <row r="28" spans="1:9" x14ac:dyDescent="0.25">
      <c r="A28" s="1" t="s">
        <v>156</v>
      </c>
      <c r="B28" s="18"/>
      <c r="C28" s="49"/>
      <c r="D28" s="49"/>
      <c r="E28" s="49"/>
      <c r="F28" s="49"/>
      <c r="H28" s="17"/>
      <c r="I28" s="17"/>
    </row>
    <row r="29" spans="1:9" x14ac:dyDescent="0.25">
      <c r="A29" t="s">
        <v>151</v>
      </c>
      <c r="B29" t="s">
        <v>153</v>
      </c>
      <c r="C29" s="49"/>
      <c r="D29" s="49"/>
      <c r="E29" s="49"/>
      <c r="F29" s="49"/>
      <c r="H29" s="15"/>
      <c r="I29" s="15"/>
    </row>
    <row r="30" spans="1:9" x14ac:dyDescent="0.25">
      <c r="A30" t="s">
        <v>152</v>
      </c>
      <c r="B30" s="2" t="s">
        <v>154</v>
      </c>
      <c r="C30" s="20"/>
      <c r="D30" s="20"/>
      <c r="E30" s="20"/>
      <c r="F30" s="20"/>
      <c r="G30" s="2"/>
    </row>
    <row r="31" spans="1:9" x14ac:dyDescent="0.25">
      <c r="C31" s="49"/>
      <c r="D31" s="49"/>
      <c r="E31" s="49"/>
      <c r="F31" s="49"/>
    </row>
    <row r="32" spans="1:9" x14ac:dyDescent="0.25">
      <c r="A32" s="1" t="s">
        <v>155</v>
      </c>
      <c r="B32" s="1"/>
      <c r="C32" s="48"/>
      <c r="D32" s="48"/>
      <c r="E32" s="48"/>
      <c r="F32" s="48"/>
      <c r="G32" s="1"/>
    </row>
    <row r="33" spans="1:10" x14ac:dyDescent="0.25">
      <c r="A33" t="s">
        <v>151</v>
      </c>
      <c r="B33" t="s">
        <v>157</v>
      </c>
      <c r="C33" s="49"/>
      <c r="D33" s="49"/>
      <c r="E33" s="49"/>
      <c r="F33" s="49"/>
    </row>
    <row r="34" spans="1:10" x14ac:dyDescent="0.25">
      <c r="A34" t="s">
        <v>152</v>
      </c>
      <c r="B34" t="s">
        <v>158</v>
      </c>
      <c r="C34" s="49"/>
      <c r="D34" s="49"/>
      <c r="E34" s="49"/>
      <c r="F34" s="49"/>
    </row>
    <row r="35" spans="1:10" x14ac:dyDescent="0.25">
      <c r="C35" s="49"/>
      <c r="D35" s="49"/>
      <c r="E35" s="49"/>
      <c r="F35" s="49"/>
      <c r="H35" s="5"/>
      <c r="J35" s="5"/>
    </row>
    <row r="36" spans="1:10" x14ac:dyDescent="0.25">
      <c r="J36" s="5"/>
    </row>
    <row r="37" spans="1:10" x14ac:dyDescent="0.25">
      <c r="J37" s="5"/>
    </row>
    <row r="38" spans="1:10" x14ac:dyDescent="0.25">
      <c r="J38" s="5"/>
    </row>
    <row r="39" spans="1:10" x14ac:dyDescent="0.25">
      <c r="J39" s="6"/>
    </row>
    <row r="40" spans="1:10" x14ac:dyDescent="0.25">
      <c r="J40" s="5"/>
    </row>
    <row r="41" spans="1:10" x14ac:dyDescent="0.25">
      <c r="J41" s="5"/>
    </row>
    <row r="42" spans="1:10" x14ac:dyDescent="0.25">
      <c r="J42" s="5"/>
    </row>
    <row r="43" spans="1:10" x14ac:dyDescent="0.25">
      <c r="J43" s="5"/>
    </row>
    <row r="44" spans="1:10" x14ac:dyDescent="0.25">
      <c r="J44" s="5"/>
    </row>
    <row r="45" spans="1:10" x14ac:dyDescent="0.25">
      <c r="J45" s="5"/>
    </row>
    <row r="46" spans="1:10" x14ac:dyDescent="0.25">
      <c r="J46" s="5"/>
    </row>
    <row r="47" spans="1:10" x14ac:dyDescent="0.25">
      <c r="J47" s="5"/>
    </row>
    <row r="48" spans="1:10" x14ac:dyDescent="0.25">
      <c r="J48" s="5"/>
    </row>
    <row r="49" spans="10:10" x14ac:dyDescent="0.25">
      <c r="J49" s="5"/>
    </row>
    <row r="50" spans="10:10" x14ac:dyDescent="0.25">
      <c r="J50" s="5"/>
    </row>
  </sheetData>
  <mergeCells count="1">
    <mergeCell ref="A27:B2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D19" sqref="D19"/>
    </sheetView>
  </sheetViews>
  <sheetFormatPr defaultRowHeight="15" x14ac:dyDescent="0.25"/>
  <cols>
    <col min="1" max="1" width="23.7109375" customWidth="1"/>
    <col min="2" max="8" width="18.5703125" customWidth="1"/>
  </cols>
  <sheetData>
    <row r="1" spans="1:9" x14ac:dyDescent="0.25">
      <c r="B1" s="39" t="s">
        <v>164</v>
      </c>
      <c r="C1" s="39" t="s">
        <v>203</v>
      </c>
      <c r="D1" s="1"/>
      <c r="E1" s="1" t="s">
        <v>2</v>
      </c>
      <c r="F1" s="1" t="s">
        <v>143</v>
      </c>
      <c r="H1" s="1" t="s">
        <v>128</v>
      </c>
      <c r="I1" s="1" t="s">
        <v>24</v>
      </c>
    </row>
    <row r="2" spans="1:9" x14ac:dyDescent="0.25">
      <c r="A2" t="s">
        <v>202</v>
      </c>
      <c r="B2" s="40">
        <v>1204</v>
      </c>
      <c r="C2" s="40" t="s">
        <v>204</v>
      </c>
    </row>
    <row r="3" spans="1:9" x14ac:dyDescent="0.25">
      <c r="A3" t="s">
        <v>205</v>
      </c>
      <c r="B3" s="40">
        <v>2299</v>
      </c>
      <c r="C3" s="40" t="s">
        <v>206</v>
      </c>
    </row>
    <row r="4" spans="1:9" ht="35.25" customHeight="1" x14ac:dyDescent="0.25">
      <c r="A4" t="s">
        <v>46</v>
      </c>
      <c r="B4" s="55" t="s">
        <v>207</v>
      </c>
      <c r="C4" s="55"/>
    </row>
    <row r="5" spans="1:9" ht="14.25" customHeight="1" x14ac:dyDescent="0.25"/>
    <row r="6" spans="1:9" x14ac:dyDescent="0.25">
      <c r="B6" t="s">
        <v>209</v>
      </c>
      <c r="C6" t="s">
        <v>210</v>
      </c>
    </row>
    <row r="7" spans="1:9" x14ac:dyDescent="0.25">
      <c r="A7" t="s">
        <v>208</v>
      </c>
      <c r="B7" s="42">
        <v>9214</v>
      </c>
      <c r="C7" s="42">
        <v>6728</v>
      </c>
    </row>
    <row r="8" spans="1:9" x14ac:dyDescent="0.25">
      <c r="A8" t="s">
        <v>166</v>
      </c>
      <c r="B8">
        <v>8</v>
      </c>
      <c r="C8">
        <v>8</v>
      </c>
    </row>
    <row r="9" spans="1:9" x14ac:dyDescent="0.25">
      <c r="A9" t="s">
        <v>211</v>
      </c>
      <c r="B9" s="43">
        <f>B7/B8</f>
        <v>1151.75</v>
      </c>
      <c r="C9" s="41">
        <f>C7/C8</f>
        <v>841</v>
      </c>
    </row>
    <row r="10" spans="1:9" x14ac:dyDescent="0.25">
      <c r="A10" t="s">
        <v>212</v>
      </c>
      <c r="C10" s="41">
        <f>C9*3</f>
        <v>2523</v>
      </c>
    </row>
    <row r="12" spans="1:9" x14ac:dyDescent="0.25">
      <c r="B12" s="39" t="s">
        <v>24</v>
      </c>
      <c r="C12" s="39" t="s">
        <v>210</v>
      </c>
      <c r="D12" s="39" t="s">
        <v>203</v>
      </c>
    </row>
    <row r="13" spans="1:9" x14ac:dyDescent="0.25">
      <c r="A13" t="s">
        <v>202</v>
      </c>
      <c r="B13" s="45">
        <v>35500</v>
      </c>
      <c r="C13" s="46">
        <v>25922</v>
      </c>
      <c r="D13" s="40" t="s">
        <v>176</v>
      </c>
    </row>
    <row r="14" spans="1:9" x14ac:dyDescent="0.25">
      <c r="A14" t="s">
        <v>213</v>
      </c>
      <c r="B14" s="46">
        <f>35500/30</f>
        <v>1183.3333333333333</v>
      </c>
      <c r="C14" s="46">
        <v>863</v>
      </c>
      <c r="D14" s="40"/>
    </row>
    <row r="15" spans="1:9" x14ac:dyDescent="0.25">
      <c r="A15" t="s">
        <v>214</v>
      </c>
      <c r="B15" s="46">
        <f>C14*3</f>
        <v>2589</v>
      </c>
      <c r="C15" s="40"/>
      <c r="D15" s="40"/>
    </row>
    <row r="16" spans="1:9" x14ac:dyDescent="0.25">
      <c r="B16" s="44"/>
      <c r="C16" s="42"/>
    </row>
    <row r="17" spans="1:3" x14ac:dyDescent="0.25">
      <c r="B17" s="47" t="s">
        <v>215</v>
      </c>
    </row>
    <row r="18" spans="1:3" x14ac:dyDescent="0.25">
      <c r="A18" t="s">
        <v>85</v>
      </c>
      <c r="B18" s="46">
        <v>2589</v>
      </c>
      <c r="C18" s="41"/>
    </row>
    <row r="19" spans="1:3" x14ac:dyDescent="0.25">
      <c r="A19" t="s">
        <v>164</v>
      </c>
      <c r="B19" s="46">
        <f>1.5*C9</f>
        <v>1261.5</v>
      </c>
      <c r="C19" s="41"/>
    </row>
    <row r="20" spans="1:3" x14ac:dyDescent="0.25">
      <c r="A20" t="s">
        <v>143</v>
      </c>
      <c r="B20" s="46">
        <v>798</v>
      </c>
    </row>
    <row r="21" spans="1:3" x14ac:dyDescent="0.25">
      <c r="A21" t="s">
        <v>2</v>
      </c>
      <c r="B21" s="46">
        <v>848</v>
      </c>
    </row>
  </sheetData>
  <mergeCells count="1">
    <mergeCell ref="B4:C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E29" sqref="E29"/>
    </sheetView>
  </sheetViews>
  <sheetFormatPr defaultRowHeight="15" x14ac:dyDescent="0.25"/>
  <cols>
    <col min="1" max="1" width="20.7109375" customWidth="1"/>
    <col min="2" max="3" width="19.140625" customWidth="1"/>
    <col min="4" max="4" width="18" style="40" customWidth="1"/>
    <col min="5" max="5" width="14.85546875" customWidth="1"/>
    <col min="6" max="6" width="20.5703125" customWidth="1"/>
    <col min="7" max="7" width="16.42578125" customWidth="1"/>
    <col min="8" max="8" width="46.7109375" customWidth="1"/>
    <col min="9" max="9" width="28.5703125" customWidth="1"/>
    <col min="11" max="11" width="9.140625" customWidth="1"/>
  </cols>
  <sheetData>
    <row r="1" spans="1:10" x14ac:dyDescent="0.25">
      <c r="A1" s="37" t="s">
        <v>191</v>
      </c>
      <c r="B1" s="39" t="s">
        <v>192</v>
      </c>
      <c r="C1" s="39" t="s">
        <v>193</v>
      </c>
      <c r="D1" s="39" t="s">
        <v>6</v>
      </c>
      <c r="E1" s="36" t="s">
        <v>194</v>
      </c>
      <c r="F1" s="19"/>
      <c r="G1" s="2"/>
    </row>
    <row r="2" spans="1:10" x14ac:dyDescent="0.25">
      <c r="A2" s="2" t="s">
        <v>26</v>
      </c>
      <c r="B2" s="40">
        <v>10</v>
      </c>
      <c r="C2" s="40">
        <v>9</v>
      </c>
      <c r="D2" s="40">
        <v>8</v>
      </c>
      <c r="E2" s="38">
        <f t="shared" ref="E2:E9" si="0">SUM(B2:D2)</f>
        <v>27</v>
      </c>
    </row>
    <row r="3" spans="1:10" x14ac:dyDescent="0.25">
      <c r="A3" s="2" t="s">
        <v>3</v>
      </c>
      <c r="B3" s="20">
        <v>9</v>
      </c>
      <c r="C3" s="20">
        <v>8</v>
      </c>
      <c r="D3" s="20">
        <v>6</v>
      </c>
      <c r="E3" s="38">
        <f t="shared" si="0"/>
        <v>23</v>
      </c>
      <c r="F3" s="1"/>
      <c r="G3" s="1"/>
    </row>
    <row r="4" spans="1:10" x14ac:dyDescent="0.25">
      <c r="A4" t="s">
        <v>47</v>
      </c>
      <c r="B4" s="20">
        <v>8</v>
      </c>
      <c r="C4" s="20">
        <v>5</v>
      </c>
      <c r="D4" s="20">
        <v>9</v>
      </c>
      <c r="E4" s="38">
        <f t="shared" si="0"/>
        <v>22</v>
      </c>
    </row>
    <row r="5" spans="1:10" x14ac:dyDescent="0.25">
      <c r="A5" t="s">
        <v>119</v>
      </c>
      <c r="B5" s="40">
        <v>8</v>
      </c>
      <c r="C5" s="40">
        <v>9</v>
      </c>
      <c r="D5" s="40">
        <v>5</v>
      </c>
      <c r="E5" s="38">
        <f t="shared" si="0"/>
        <v>22</v>
      </c>
    </row>
    <row r="6" spans="1:10" x14ac:dyDescent="0.25">
      <c r="A6" s="2" t="s">
        <v>106</v>
      </c>
      <c r="B6" s="40">
        <v>9</v>
      </c>
      <c r="C6" s="40">
        <v>3</v>
      </c>
      <c r="D6" s="40">
        <v>10</v>
      </c>
      <c r="E6" s="38">
        <f t="shared" si="0"/>
        <v>22</v>
      </c>
      <c r="H6" s="5"/>
      <c r="J6" s="5"/>
    </row>
    <row r="7" spans="1:10" x14ac:dyDescent="0.25">
      <c r="A7" s="2" t="s">
        <v>27</v>
      </c>
      <c r="B7" s="40">
        <v>7</v>
      </c>
      <c r="C7" s="40">
        <v>9</v>
      </c>
      <c r="D7" s="40">
        <v>6</v>
      </c>
      <c r="E7" s="38">
        <f t="shared" si="0"/>
        <v>22</v>
      </c>
      <c r="J7" s="5"/>
    </row>
    <row r="8" spans="1:10" x14ac:dyDescent="0.25">
      <c r="A8" t="s">
        <v>129</v>
      </c>
      <c r="B8" s="40">
        <v>6</v>
      </c>
      <c r="C8" s="40">
        <v>8</v>
      </c>
      <c r="D8" s="40">
        <v>7</v>
      </c>
      <c r="E8" s="38">
        <f t="shared" si="0"/>
        <v>21</v>
      </c>
      <c r="J8" s="5"/>
    </row>
    <row r="9" spans="1:10" x14ac:dyDescent="0.25">
      <c r="A9" t="s">
        <v>142</v>
      </c>
      <c r="B9" s="40">
        <v>6</v>
      </c>
      <c r="C9" s="40">
        <v>8</v>
      </c>
      <c r="D9" s="40">
        <v>7</v>
      </c>
      <c r="E9" s="38">
        <f t="shared" si="0"/>
        <v>21</v>
      </c>
      <c r="J9" s="5"/>
    </row>
    <row r="10" spans="1:10" x14ac:dyDescent="0.25">
      <c r="D10"/>
      <c r="J10" s="6"/>
    </row>
    <row r="11" spans="1:10" x14ac:dyDescent="0.25">
      <c r="J11" s="5"/>
    </row>
    <row r="12" spans="1:10" x14ac:dyDescent="0.25">
      <c r="J12" s="5"/>
    </row>
    <row r="13" spans="1:10" x14ac:dyDescent="0.25">
      <c r="J13" s="5"/>
    </row>
    <row r="14" spans="1:10" x14ac:dyDescent="0.25">
      <c r="J14" s="5"/>
    </row>
    <row r="15" spans="1:10" x14ac:dyDescent="0.25">
      <c r="J15" s="5"/>
    </row>
    <row r="16" spans="1:10" x14ac:dyDescent="0.25">
      <c r="J16" s="5"/>
    </row>
    <row r="17" spans="10:10" x14ac:dyDescent="0.25">
      <c r="J17" s="5"/>
    </row>
    <row r="18" spans="10:10" x14ac:dyDescent="0.25">
      <c r="J18" s="5"/>
    </row>
    <row r="19" spans="10:10" x14ac:dyDescent="0.25">
      <c r="J19" s="5"/>
    </row>
    <row r="20" spans="10:10" x14ac:dyDescent="0.25">
      <c r="J20" s="5"/>
    </row>
    <row r="21" spans="10:10" x14ac:dyDescent="0.25">
      <c r="J21"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selection activeCell="E31" sqref="E31"/>
    </sheetView>
  </sheetViews>
  <sheetFormatPr defaultRowHeight="15" x14ac:dyDescent="0.25"/>
  <cols>
    <col min="1" max="1" width="24.7109375" customWidth="1"/>
    <col min="2" max="2" width="28.5703125" bestFit="1" customWidth="1"/>
    <col min="3" max="3" width="28.28515625" bestFit="1" customWidth="1"/>
    <col min="4" max="4" width="24.7109375" customWidth="1"/>
    <col min="5" max="5" width="24.7109375" style="5" customWidth="1"/>
    <col min="6" max="7" width="28.5703125" customWidth="1"/>
  </cols>
  <sheetData>
    <row r="1" spans="1:6" ht="22.5" customHeight="1" x14ac:dyDescent="0.25">
      <c r="A1" s="9" t="s">
        <v>0</v>
      </c>
      <c r="B1" s="9" t="s">
        <v>92</v>
      </c>
      <c r="C1" s="9" t="s">
        <v>34</v>
      </c>
      <c r="D1" s="9" t="s">
        <v>93</v>
      </c>
      <c r="E1" s="9" t="s">
        <v>95</v>
      </c>
    </row>
    <row r="2" spans="1:6" x14ac:dyDescent="0.25">
      <c r="A2" t="s">
        <v>24</v>
      </c>
      <c r="B2" t="s">
        <v>45</v>
      </c>
      <c r="C2" t="s">
        <v>96</v>
      </c>
      <c r="D2" t="s">
        <v>98</v>
      </c>
      <c r="E2" s="5" t="s">
        <v>100</v>
      </c>
    </row>
    <row r="3" spans="1:6" x14ac:dyDescent="0.25">
      <c r="A3" t="s">
        <v>24</v>
      </c>
      <c r="B3" t="s">
        <v>45</v>
      </c>
      <c r="C3" t="s">
        <v>97</v>
      </c>
      <c r="D3" t="s">
        <v>99</v>
      </c>
      <c r="E3" s="5" t="s">
        <v>100</v>
      </c>
    </row>
    <row r="4" spans="1:6" x14ac:dyDescent="0.25">
      <c r="A4" t="s">
        <v>85</v>
      </c>
      <c r="B4" t="s">
        <v>94</v>
      </c>
      <c r="C4" t="s">
        <v>96</v>
      </c>
      <c r="D4" t="s">
        <v>98</v>
      </c>
      <c r="E4" s="11" t="s">
        <v>101</v>
      </c>
      <c r="F4" s="10"/>
    </row>
    <row r="5" spans="1:6" x14ac:dyDescent="0.25">
      <c r="A5" t="s">
        <v>85</v>
      </c>
      <c r="B5" t="s">
        <v>94</v>
      </c>
      <c r="C5" t="s">
        <v>97</v>
      </c>
      <c r="D5" t="s">
        <v>99</v>
      </c>
      <c r="E5" s="11" t="s">
        <v>101</v>
      </c>
    </row>
    <row r="6" spans="1:6" x14ac:dyDescent="0.25">
      <c r="A6" t="s">
        <v>85</v>
      </c>
      <c r="B6" t="s">
        <v>114</v>
      </c>
      <c r="C6" t="s">
        <v>115</v>
      </c>
      <c r="E6" s="11" t="s">
        <v>116</v>
      </c>
    </row>
    <row r="7" spans="1:6" x14ac:dyDescent="0.25">
      <c r="A7" t="s">
        <v>24</v>
      </c>
      <c r="B7" t="s">
        <v>43</v>
      </c>
      <c r="E7" s="11"/>
    </row>
    <row r="8" spans="1:6" x14ac:dyDescent="0.25">
      <c r="A8" t="s">
        <v>24</v>
      </c>
      <c r="B8" t="s">
        <v>47</v>
      </c>
      <c r="E8" s="11"/>
    </row>
    <row r="9" spans="1:6" x14ac:dyDescent="0.25">
      <c r="E9" s="11"/>
    </row>
    <row r="11" spans="1:6" x14ac:dyDescent="0.25">
      <c r="A11" t="s">
        <v>29</v>
      </c>
      <c r="B11" t="s">
        <v>94</v>
      </c>
      <c r="C11" t="s">
        <v>96</v>
      </c>
      <c r="D11" t="s">
        <v>103</v>
      </c>
      <c r="E11" s="5" t="s">
        <v>102</v>
      </c>
    </row>
    <row r="12" spans="1:6" x14ac:dyDescent="0.25">
      <c r="A12" t="s">
        <v>29</v>
      </c>
      <c r="B12" t="s">
        <v>94</v>
      </c>
      <c r="C12" t="s">
        <v>97</v>
      </c>
      <c r="D12" t="s">
        <v>103</v>
      </c>
      <c r="E12" s="5" t="s">
        <v>102</v>
      </c>
    </row>
    <row r="13" spans="1:6" x14ac:dyDescent="0.25">
      <c r="A13" t="s">
        <v>29</v>
      </c>
      <c r="B13" t="s">
        <v>3</v>
      </c>
      <c r="C13" t="s">
        <v>104</v>
      </c>
    </row>
    <row r="14" spans="1:6" x14ac:dyDescent="0.25">
      <c r="A14" t="s">
        <v>29</v>
      </c>
      <c r="B14" t="s">
        <v>26</v>
      </c>
      <c r="C14" t="s">
        <v>96</v>
      </c>
    </row>
    <row r="15" spans="1:6" x14ac:dyDescent="0.25">
      <c r="A15" t="s">
        <v>29</v>
      </c>
      <c r="B15" t="s">
        <v>47</v>
      </c>
    </row>
    <row r="17" spans="1:8" x14ac:dyDescent="0.25">
      <c r="A17" t="s">
        <v>2</v>
      </c>
      <c r="B17" t="s">
        <v>16</v>
      </c>
      <c r="C17" t="s">
        <v>104</v>
      </c>
    </row>
    <row r="18" spans="1:8" x14ac:dyDescent="0.25">
      <c r="A18" t="s">
        <v>2</v>
      </c>
      <c r="B18" t="s">
        <v>27</v>
      </c>
      <c r="C18" t="s">
        <v>104</v>
      </c>
    </row>
    <row r="19" spans="1:8" x14ac:dyDescent="0.25">
      <c r="A19" t="s">
        <v>2</v>
      </c>
      <c r="B19" t="s">
        <v>84</v>
      </c>
      <c r="C19" t="s">
        <v>104</v>
      </c>
    </row>
    <row r="20" spans="1:8" x14ac:dyDescent="0.25">
      <c r="A20" t="s">
        <v>2</v>
      </c>
      <c r="B20" t="s">
        <v>118</v>
      </c>
      <c r="C20" s="9"/>
      <c r="D20" s="9"/>
      <c r="E20" s="9"/>
      <c r="F20" s="9"/>
      <c r="G20" s="9"/>
    </row>
    <row r="21" spans="1:8" x14ac:dyDescent="0.25">
      <c r="A21" t="s">
        <v>39</v>
      </c>
      <c r="B21" t="s">
        <v>40</v>
      </c>
      <c r="C21" s="12"/>
      <c r="D21" s="12"/>
      <c r="E21" s="12"/>
      <c r="F21" s="12"/>
      <c r="G21" s="12"/>
    </row>
    <row r="22" spans="1:8" x14ac:dyDescent="0.25">
      <c r="A22" t="s">
        <v>39</v>
      </c>
      <c r="B22" s="2" t="s">
        <v>119</v>
      </c>
      <c r="C22" s="2"/>
      <c r="E22"/>
    </row>
    <row r="23" spans="1:8" x14ac:dyDescent="0.25">
      <c r="E23"/>
    </row>
    <row r="24" spans="1:8" x14ac:dyDescent="0.25">
      <c r="A24" s="1" t="s">
        <v>105</v>
      </c>
      <c r="B24" s="1" t="s">
        <v>6</v>
      </c>
      <c r="C24" s="1" t="s">
        <v>112</v>
      </c>
      <c r="E24"/>
    </row>
    <row r="25" spans="1:8" x14ac:dyDescent="0.25">
      <c r="A25" t="s">
        <v>3</v>
      </c>
      <c r="B25" t="s">
        <v>109</v>
      </c>
      <c r="C25" t="s">
        <v>113</v>
      </c>
      <c r="E25"/>
    </row>
    <row r="26" spans="1:8" x14ac:dyDescent="0.25">
      <c r="A26" t="s">
        <v>47</v>
      </c>
      <c r="B26" t="s">
        <v>107</v>
      </c>
    </row>
    <row r="27" spans="1:8" x14ac:dyDescent="0.25">
      <c r="A27" t="s">
        <v>16</v>
      </c>
      <c r="B27" t="s">
        <v>108</v>
      </c>
      <c r="F27" s="5"/>
      <c r="H27" s="5"/>
    </row>
    <row r="28" spans="1:8" x14ac:dyDescent="0.25">
      <c r="A28" t="s">
        <v>106</v>
      </c>
      <c r="B28" t="s">
        <v>110</v>
      </c>
      <c r="H28" s="5"/>
    </row>
    <row r="29" spans="1:8" x14ac:dyDescent="0.25">
      <c r="A29" t="s">
        <v>26</v>
      </c>
      <c r="B29" t="s">
        <v>111</v>
      </c>
      <c r="H29" s="5"/>
    </row>
    <row r="30" spans="1:8" x14ac:dyDescent="0.25">
      <c r="H30" s="5"/>
    </row>
    <row r="31" spans="1:8" x14ac:dyDescent="0.25">
      <c r="H31" s="6"/>
    </row>
    <row r="32" spans="1:8" x14ac:dyDescent="0.25">
      <c r="H32" s="5"/>
    </row>
    <row r="33" spans="8:8" x14ac:dyDescent="0.25">
      <c r="H33" s="5"/>
    </row>
    <row r="34" spans="8:8" x14ac:dyDescent="0.25">
      <c r="H34" s="5"/>
    </row>
    <row r="35" spans="8:8" x14ac:dyDescent="0.25">
      <c r="H35" s="5"/>
    </row>
    <row r="36" spans="8:8" x14ac:dyDescent="0.25">
      <c r="H36" s="5"/>
    </row>
    <row r="37" spans="8:8" x14ac:dyDescent="0.25">
      <c r="H37" s="5"/>
    </row>
    <row r="38" spans="8:8" x14ac:dyDescent="0.25">
      <c r="H38" s="5"/>
    </row>
    <row r="39" spans="8:8" x14ac:dyDescent="0.25">
      <c r="H39" s="5"/>
    </row>
    <row r="40" spans="8:8" x14ac:dyDescent="0.25">
      <c r="H40" s="5"/>
    </row>
    <row r="41" spans="8:8" x14ac:dyDescent="0.25">
      <c r="H41" s="5"/>
    </row>
    <row r="42" spans="8:8" x14ac:dyDescent="0.25">
      <c r="H42"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F15" sqref="F15"/>
    </sheetView>
  </sheetViews>
  <sheetFormatPr defaultRowHeight="15" x14ac:dyDescent="0.25"/>
  <cols>
    <col min="1" max="1" width="15.28515625" customWidth="1"/>
    <col min="2" max="3" width="18" customWidth="1"/>
    <col min="4" max="4" width="4.5703125" customWidth="1"/>
    <col min="5" max="5" width="18" customWidth="1"/>
  </cols>
  <sheetData>
    <row r="1" spans="1:4" x14ac:dyDescent="0.25">
      <c r="B1" s="53" t="s">
        <v>174</v>
      </c>
      <c r="C1" s="54"/>
    </row>
    <row r="2" spans="1:4" x14ac:dyDescent="0.25">
      <c r="A2" s="23"/>
      <c r="B2" s="22" t="s">
        <v>97</v>
      </c>
      <c r="C2" s="22" t="s">
        <v>96</v>
      </c>
    </row>
    <row r="3" spans="1:4" x14ac:dyDescent="0.25">
      <c r="A3" t="s">
        <v>166</v>
      </c>
      <c r="B3" s="23"/>
      <c r="C3" s="23"/>
      <c r="D3" s="23"/>
    </row>
    <row r="4" spans="1:4" x14ac:dyDescent="0.25">
      <c r="A4" t="s">
        <v>63</v>
      </c>
      <c r="B4" s="23" t="s">
        <v>176</v>
      </c>
      <c r="C4" s="23" t="s">
        <v>175</v>
      </c>
      <c r="D4" s="23"/>
    </row>
    <row r="5" spans="1:4" x14ac:dyDescent="0.25">
      <c r="A5" t="s">
        <v>149</v>
      </c>
      <c r="B5" s="23"/>
      <c r="D5" s="23"/>
    </row>
    <row r="6" spans="1:4" x14ac:dyDescent="0.25">
      <c r="A6" t="s">
        <v>165</v>
      </c>
      <c r="B6" s="23"/>
      <c r="C6" s="23"/>
      <c r="D6" s="23"/>
    </row>
    <row r="7" spans="1:4" x14ac:dyDescent="0.25">
      <c r="A7" t="s">
        <v>170</v>
      </c>
      <c r="B7" s="23"/>
      <c r="C7" s="23"/>
    </row>
  </sheetData>
  <mergeCells count="1">
    <mergeCell ref="B1:C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37" sqref="J37"/>
    </sheetView>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4" sqref="B4"/>
    </sheetView>
  </sheetViews>
  <sheetFormatPr defaultRowHeight="15" x14ac:dyDescent="0.25"/>
  <cols>
    <col min="1" max="1" width="15.28515625" customWidth="1"/>
    <col min="2" max="3" width="18" customWidth="1"/>
    <col min="4" max="4" width="4.5703125" customWidth="1"/>
    <col min="5" max="6" width="19.5703125" customWidth="1"/>
  </cols>
  <sheetData>
    <row r="1" spans="1:6" x14ac:dyDescent="0.25">
      <c r="B1" s="53" t="s">
        <v>164</v>
      </c>
      <c r="C1" s="54"/>
      <c r="E1" s="53" t="s">
        <v>24</v>
      </c>
      <c r="F1" s="54"/>
    </row>
    <row r="2" spans="1:6" x14ac:dyDescent="0.25">
      <c r="A2" s="21"/>
      <c r="B2" s="22" t="s">
        <v>97</v>
      </c>
      <c r="C2" s="22" t="s">
        <v>96</v>
      </c>
      <c r="E2" s="22" t="s">
        <v>97</v>
      </c>
      <c r="F2" s="22" t="s">
        <v>96</v>
      </c>
    </row>
    <row r="3" spans="1:6" x14ac:dyDescent="0.25">
      <c r="A3" t="s">
        <v>166</v>
      </c>
      <c r="B3" s="23">
        <v>9</v>
      </c>
      <c r="C3" s="23">
        <v>3</v>
      </c>
      <c r="D3" s="21"/>
    </row>
    <row r="4" spans="1:6" x14ac:dyDescent="0.25">
      <c r="A4" t="s">
        <v>63</v>
      </c>
      <c r="B4" s="23">
        <f>B3*3</f>
        <v>27</v>
      </c>
      <c r="C4" s="23">
        <f>C3*3</f>
        <v>9</v>
      </c>
      <c r="D4" s="23"/>
    </row>
    <row r="5" spans="1:6" x14ac:dyDescent="0.25">
      <c r="A5" t="s">
        <v>149</v>
      </c>
      <c r="B5" s="23" t="s">
        <v>167</v>
      </c>
      <c r="C5" s="23" t="s">
        <v>168</v>
      </c>
      <c r="D5" s="21"/>
    </row>
    <row r="6" spans="1:6" x14ac:dyDescent="0.25">
      <c r="A6" t="s">
        <v>170</v>
      </c>
      <c r="B6" s="23" t="s">
        <v>171</v>
      </c>
      <c r="C6" s="23" t="s">
        <v>172</v>
      </c>
    </row>
    <row r="7" spans="1:6" x14ac:dyDescent="0.25">
      <c r="A7" t="s">
        <v>165</v>
      </c>
      <c r="B7" s="23">
        <v>6</v>
      </c>
      <c r="C7" s="23" t="s">
        <v>169</v>
      </c>
    </row>
  </sheetData>
  <mergeCells count="2">
    <mergeCell ref="B1:C1"/>
    <mergeCell ref="E1:F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E23" sqref="E23"/>
    </sheetView>
  </sheetViews>
  <sheetFormatPr defaultRowHeight="15" x14ac:dyDescent="0.25"/>
  <cols>
    <col min="1" max="1" width="15.28515625" customWidth="1"/>
    <col min="2" max="3" width="18" customWidth="1"/>
    <col min="4" max="4" width="4.5703125" customWidth="1"/>
    <col min="5" max="5" width="18" customWidth="1"/>
  </cols>
  <sheetData>
    <row r="1" spans="1:4" x14ac:dyDescent="0.25">
      <c r="B1" s="53" t="s">
        <v>174</v>
      </c>
      <c r="C1" s="54"/>
    </row>
    <row r="2" spans="1:4" x14ac:dyDescent="0.25">
      <c r="A2" s="25"/>
      <c r="B2" s="24" t="s">
        <v>97</v>
      </c>
      <c r="C2" s="24" t="s">
        <v>96</v>
      </c>
    </row>
    <row r="3" spans="1:4" x14ac:dyDescent="0.25">
      <c r="A3" t="s">
        <v>166</v>
      </c>
      <c r="B3" s="25">
        <v>7.5</v>
      </c>
      <c r="C3" s="25">
        <v>7.5</v>
      </c>
      <c r="D3" s="25"/>
    </row>
    <row r="4" spans="1:4" x14ac:dyDescent="0.25">
      <c r="A4" t="s">
        <v>63</v>
      </c>
      <c r="B4" s="25">
        <f>B3*3</f>
        <v>22.5</v>
      </c>
      <c r="C4" s="25">
        <f>C3*3</f>
        <v>22.5</v>
      </c>
      <c r="D4" s="25"/>
    </row>
    <row r="5" spans="1:4" x14ac:dyDescent="0.25">
      <c r="A5" t="s">
        <v>149</v>
      </c>
      <c r="B5" s="25"/>
      <c r="D5" s="25"/>
    </row>
    <row r="6" spans="1:4" x14ac:dyDescent="0.25">
      <c r="A6" t="s">
        <v>165</v>
      </c>
      <c r="B6" s="25"/>
      <c r="C6" s="25"/>
      <c r="D6" s="25"/>
    </row>
    <row r="7" spans="1:4" x14ac:dyDescent="0.25">
      <c r="A7" t="s">
        <v>170</v>
      </c>
      <c r="B7" s="25"/>
      <c r="C7" s="25"/>
    </row>
  </sheetData>
  <mergeCells count="1">
    <mergeCell ref="B1:C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37" sqref="J37"/>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I6" sqref="I6"/>
    </sheetView>
  </sheetViews>
  <sheetFormatPr defaultRowHeight="15" x14ac:dyDescent="0.25"/>
  <cols>
    <col min="1" max="1" width="15.28515625" customWidth="1"/>
    <col min="2" max="3" width="18" customWidth="1"/>
    <col min="4" max="4" width="13.85546875" customWidth="1"/>
    <col min="5" max="6" width="18" customWidth="1"/>
    <col min="7" max="7" width="4.5703125" customWidth="1"/>
    <col min="8" max="9" width="18" customWidth="1"/>
    <col min="10" max="10" width="4.5703125" customWidth="1"/>
  </cols>
  <sheetData>
    <row r="1" spans="1:10" x14ac:dyDescent="0.25">
      <c r="B1" s="53" t="s">
        <v>2</v>
      </c>
      <c r="C1" s="54"/>
      <c r="E1" s="53" t="s">
        <v>24</v>
      </c>
      <c r="F1" s="54"/>
      <c r="H1" s="53" t="s">
        <v>128</v>
      </c>
      <c r="I1" s="54"/>
    </row>
    <row r="2" spans="1:10" x14ac:dyDescent="0.25">
      <c r="A2" s="23"/>
      <c r="B2" s="22" t="s">
        <v>97</v>
      </c>
      <c r="C2" s="22" t="s">
        <v>96</v>
      </c>
      <c r="E2" s="22" t="s">
        <v>97</v>
      </c>
      <c r="F2" s="22" t="s">
        <v>96</v>
      </c>
      <c r="H2" s="22" t="s">
        <v>97</v>
      </c>
      <c r="I2" s="22" t="s">
        <v>96</v>
      </c>
    </row>
    <row r="3" spans="1:10" x14ac:dyDescent="0.25">
      <c r="A3" t="s">
        <v>166</v>
      </c>
      <c r="B3" s="23"/>
      <c r="C3" s="23"/>
      <c r="D3" s="23"/>
      <c r="E3" s="23"/>
      <c r="F3" s="23"/>
      <c r="G3" s="23"/>
      <c r="H3" s="23"/>
      <c r="I3" s="23"/>
      <c r="J3" s="23"/>
    </row>
    <row r="4" spans="1:10" x14ac:dyDescent="0.25">
      <c r="A4" t="s">
        <v>63</v>
      </c>
      <c r="B4" s="23"/>
      <c r="C4" s="23"/>
      <c r="D4" s="23"/>
      <c r="E4" s="23"/>
      <c r="F4" s="23"/>
      <c r="G4" s="23"/>
      <c r="I4" s="23">
        <v>53</v>
      </c>
      <c r="J4" s="23"/>
    </row>
    <row r="5" spans="1:10" x14ac:dyDescent="0.25">
      <c r="A5" t="s">
        <v>149</v>
      </c>
      <c r="B5" s="23"/>
      <c r="C5" s="23"/>
      <c r="D5" s="23"/>
      <c r="E5" s="23"/>
      <c r="F5" s="23"/>
      <c r="G5" s="23"/>
      <c r="I5" s="23" t="s">
        <v>177</v>
      </c>
      <c r="J5" s="23"/>
    </row>
    <row r="6" spans="1:10" x14ac:dyDescent="0.25">
      <c r="A6" t="s">
        <v>170</v>
      </c>
      <c r="B6" s="23"/>
      <c r="C6" s="23"/>
      <c r="E6" s="23"/>
      <c r="F6" s="23"/>
      <c r="H6" s="23"/>
      <c r="I6" s="23"/>
    </row>
    <row r="7" spans="1:10" x14ac:dyDescent="0.25">
      <c r="A7" t="s">
        <v>165</v>
      </c>
      <c r="B7" s="23"/>
      <c r="C7" s="23"/>
      <c r="E7" s="23"/>
      <c r="F7" s="23"/>
      <c r="H7" s="23"/>
      <c r="I7" s="23"/>
    </row>
    <row r="8" spans="1:10" x14ac:dyDescent="0.25">
      <c r="A8" t="s">
        <v>173</v>
      </c>
    </row>
    <row r="18" spans="2:5" x14ac:dyDescent="0.25">
      <c r="B18" s="26"/>
      <c r="C18" s="26"/>
      <c r="D18" s="26"/>
      <c r="E18" s="26"/>
    </row>
  </sheetData>
  <mergeCells count="3">
    <mergeCell ref="B1:C1"/>
    <mergeCell ref="E1:F1"/>
    <mergeCell ref="H1:I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election activeCell="G20" sqref="G20"/>
    </sheetView>
  </sheetViews>
  <sheetFormatPr defaultRowHeight="15" x14ac:dyDescent="0.25"/>
  <cols>
    <col min="1" max="1" width="24.140625" customWidth="1"/>
    <col min="2" max="2" width="13" style="7" customWidth="1"/>
  </cols>
  <sheetData>
    <row r="1" spans="1:2" ht="19.5" customHeight="1" x14ac:dyDescent="0.25">
      <c r="A1" s="53" t="s">
        <v>61</v>
      </c>
      <c r="B1" s="54"/>
    </row>
    <row r="2" spans="1:2" x14ac:dyDescent="0.25">
      <c r="A2" s="1" t="s">
        <v>62</v>
      </c>
      <c r="B2" s="8" t="s">
        <v>63</v>
      </c>
    </row>
    <row r="3" spans="1:2" x14ac:dyDescent="0.25">
      <c r="A3" t="s">
        <v>64</v>
      </c>
      <c r="B3" s="7">
        <v>4</v>
      </c>
    </row>
    <row r="4" spans="1:2" x14ac:dyDescent="0.25">
      <c r="A4" t="s">
        <v>65</v>
      </c>
      <c r="B4" s="7">
        <v>4</v>
      </c>
    </row>
    <row r="5" spans="1:2" x14ac:dyDescent="0.25">
      <c r="A5" t="s">
        <v>66</v>
      </c>
      <c r="B5" s="7">
        <v>2</v>
      </c>
    </row>
    <row r="6" spans="1:2" x14ac:dyDescent="0.25">
      <c r="A6" t="s">
        <v>67</v>
      </c>
      <c r="B6" s="7">
        <v>3</v>
      </c>
    </row>
    <row r="7" spans="1:2" x14ac:dyDescent="0.25">
      <c r="A7" t="s">
        <v>68</v>
      </c>
      <c r="B7" s="7">
        <v>3</v>
      </c>
    </row>
    <row r="8" spans="1:2" x14ac:dyDescent="0.25">
      <c r="A8" t="s">
        <v>73</v>
      </c>
      <c r="B8" s="7">
        <v>1</v>
      </c>
    </row>
    <row r="9" spans="1:2" x14ac:dyDescent="0.25">
      <c r="A9" t="s">
        <v>74</v>
      </c>
      <c r="B9" s="7">
        <v>3</v>
      </c>
    </row>
    <row r="10" spans="1:2" x14ac:dyDescent="0.25">
      <c r="A10" t="s">
        <v>75</v>
      </c>
      <c r="B10" s="7">
        <v>4</v>
      </c>
    </row>
    <row r="11" spans="1:2" x14ac:dyDescent="0.25">
      <c r="A11" t="s">
        <v>76</v>
      </c>
      <c r="B11" s="7">
        <v>4</v>
      </c>
    </row>
    <row r="12" spans="1:2" x14ac:dyDescent="0.25">
      <c r="A12" t="s">
        <v>73</v>
      </c>
      <c r="B12" s="7">
        <v>1</v>
      </c>
    </row>
    <row r="13" spans="1:2" x14ac:dyDescent="0.25">
      <c r="A13" t="s">
        <v>77</v>
      </c>
      <c r="B13" s="7">
        <v>4</v>
      </c>
    </row>
    <row r="14" spans="1:2" x14ac:dyDescent="0.25">
      <c r="A14" t="s">
        <v>78</v>
      </c>
      <c r="B14" s="7">
        <v>3</v>
      </c>
    </row>
    <row r="15" spans="1:2" x14ac:dyDescent="0.25">
      <c r="A15" t="s">
        <v>79</v>
      </c>
      <c r="B15" s="7">
        <v>4</v>
      </c>
    </row>
    <row r="16" spans="1:2" x14ac:dyDescent="0.25">
      <c r="A16" t="s">
        <v>80</v>
      </c>
      <c r="B16" s="7">
        <v>3</v>
      </c>
    </row>
    <row r="17" spans="1:2" x14ac:dyDescent="0.25">
      <c r="A17" s="1" t="s">
        <v>81</v>
      </c>
      <c r="B17" s="7">
        <f>SUM(B3:B16)</f>
        <v>43</v>
      </c>
    </row>
    <row r="19" spans="1:2" x14ac:dyDescent="0.25">
      <c r="A19" t="s">
        <v>82</v>
      </c>
      <c r="B19" s="7">
        <f>72-B17</f>
        <v>29</v>
      </c>
    </row>
    <row r="36" spans="1:5" x14ac:dyDescent="0.25">
      <c r="B36" s="7" t="s">
        <v>70</v>
      </c>
      <c r="C36" t="s">
        <v>48</v>
      </c>
    </row>
    <row r="37" spans="1:5" x14ac:dyDescent="0.25">
      <c r="A37" t="s">
        <v>69</v>
      </c>
      <c r="B37" s="7">
        <v>583</v>
      </c>
      <c r="C37">
        <v>2</v>
      </c>
      <c r="D37" t="s">
        <v>72</v>
      </c>
      <c r="E37" t="s">
        <v>71</v>
      </c>
    </row>
    <row r="39" spans="1:5" x14ac:dyDescent="0.25">
      <c r="A39">
        <v>4</v>
      </c>
    </row>
    <row r="42" spans="1:5" x14ac:dyDescent="0.25">
      <c r="A42">
        <v>16</v>
      </c>
    </row>
    <row r="43" spans="1:5" x14ac:dyDescent="0.25">
      <c r="B43" s="7" t="s">
        <v>70</v>
      </c>
      <c r="C43" t="s">
        <v>48</v>
      </c>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Master- To Do</vt:lpstr>
      <vt:lpstr>Master- Startup</vt:lpstr>
      <vt:lpstr>Master Degree- Application List</vt:lpstr>
      <vt:lpstr>Master List Contacts</vt:lpstr>
      <vt:lpstr>Master Degree- Required Course </vt:lpstr>
      <vt:lpstr>Tuition Costs</vt:lpstr>
      <vt:lpstr>Master Rankings</vt:lpstr>
      <vt:lpstr>Master Degree Funding List</vt:lpstr>
      <vt:lpstr>Biology</vt:lpstr>
      <vt:lpstr>Oceanography</vt:lpstr>
      <vt:lpstr>Physics</vt:lpstr>
      <vt:lpstr>Geography</vt:lpstr>
      <vt:lpstr>Business</vt:lpstr>
      <vt:lpstr>Public Health</vt:lpstr>
      <vt:lpstr>Graduate Courses</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Support</dc:creator>
  <cp:lastModifiedBy>Client Services</cp:lastModifiedBy>
  <cp:lastPrinted>2015-12-12T21:22:57Z</cp:lastPrinted>
  <dcterms:created xsi:type="dcterms:W3CDTF">2013-06-28T20:21:14Z</dcterms:created>
  <dcterms:modified xsi:type="dcterms:W3CDTF">2017-05-16T21:14:18Z</dcterms:modified>
</cp:coreProperties>
</file>