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LBCC\AREC 213 2014 Daily Teaching Plan\AREC Roster\"/>
    </mc:Choice>
  </mc:AlternateContent>
  <bookViews>
    <workbookView xWindow="0" yWindow="0" windowWidth="25605" windowHeight="16065" tabRatio="500"/>
  </bookViews>
  <sheets>
    <sheet name="Sheet1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2" l="1"/>
  <c r="J15" i="2"/>
  <c r="H80" i="2"/>
  <c r="I80" i="2"/>
  <c r="H81" i="2"/>
  <c r="I81" i="2"/>
  <c r="J81" i="2"/>
  <c r="J80" i="2"/>
  <c r="K81" i="2"/>
  <c r="K80" i="2"/>
  <c r="F79" i="2"/>
  <c r="H77" i="2"/>
  <c r="H78" i="2"/>
  <c r="I77" i="2"/>
  <c r="I78" i="2"/>
  <c r="J78" i="2"/>
  <c r="J77" i="2"/>
  <c r="K78" i="2"/>
  <c r="K77" i="2"/>
  <c r="F76" i="2"/>
  <c r="H74" i="2"/>
  <c r="H75" i="2"/>
  <c r="I74" i="2"/>
  <c r="I75" i="2"/>
  <c r="J75" i="2"/>
  <c r="J74" i="2"/>
  <c r="K75" i="2"/>
  <c r="K74" i="2"/>
  <c r="F73" i="2"/>
  <c r="H71" i="2"/>
  <c r="H72" i="2"/>
  <c r="I71" i="2"/>
  <c r="I72" i="2"/>
  <c r="J72" i="2"/>
  <c r="J71" i="2"/>
  <c r="K72" i="2"/>
  <c r="K71" i="2"/>
  <c r="F70" i="2"/>
  <c r="H68" i="2"/>
  <c r="H69" i="2"/>
  <c r="I68" i="2"/>
  <c r="I69" i="2"/>
  <c r="J69" i="2"/>
  <c r="J68" i="2"/>
  <c r="K69" i="2"/>
  <c r="K68" i="2"/>
  <c r="F67" i="2"/>
  <c r="H65" i="2"/>
  <c r="H66" i="2"/>
  <c r="I65" i="2"/>
  <c r="I66" i="2"/>
  <c r="J66" i="2"/>
  <c r="J65" i="2"/>
  <c r="K66" i="2"/>
  <c r="K65" i="2"/>
  <c r="F64" i="2"/>
  <c r="H62" i="2"/>
  <c r="H63" i="2"/>
  <c r="I62" i="2"/>
  <c r="I63" i="2"/>
  <c r="J63" i="2"/>
  <c r="J62" i="2"/>
  <c r="K63" i="2"/>
  <c r="K62" i="2"/>
  <c r="F61" i="2"/>
  <c r="H59" i="2"/>
  <c r="H60" i="2"/>
  <c r="I59" i="2"/>
  <c r="I60" i="2"/>
  <c r="J60" i="2"/>
  <c r="J59" i="2"/>
  <c r="K60" i="2"/>
  <c r="K59" i="2"/>
  <c r="F58" i="2"/>
  <c r="H56" i="2"/>
  <c r="H57" i="2"/>
  <c r="I56" i="2"/>
  <c r="I57" i="2"/>
  <c r="J57" i="2"/>
  <c r="J56" i="2"/>
  <c r="K57" i="2"/>
  <c r="K56" i="2"/>
  <c r="F55" i="2"/>
  <c r="H53" i="2"/>
  <c r="H54" i="2"/>
  <c r="I53" i="2"/>
  <c r="I54" i="2"/>
  <c r="J54" i="2"/>
  <c r="J53" i="2"/>
  <c r="K54" i="2"/>
  <c r="K53" i="2"/>
  <c r="F52" i="2"/>
  <c r="H50" i="2"/>
  <c r="H51" i="2"/>
  <c r="I50" i="2"/>
  <c r="I51" i="2"/>
  <c r="J51" i="2"/>
  <c r="J50" i="2"/>
  <c r="K51" i="2"/>
  <c r="K50" i="2"/>
  <c r="F49" i="2"/>
  <c r="H47" i="2"/>
  <c r="H48" i="2"/>
  <c r="I47" i="2"/>
  <c r="I48" i="2"/>
  <c r="J48" i="2"/>
  <c r="J47" i="2"/>
  <c r="K48" i="2"/>
  <c r="K47" i="2"/>
  <c r="F46" i="2"/>
  <c r="H44" i="2"/>
  <c r="H45" i="2"/>
  <c r="I44" i="2"/>
  <c r="I45" i="2"/>
  <c r="J45" i="2"/>
  <c r="J44" i="2"/>
  <c r="K45" i="2"/>
  <c r="K44" i="2"/>
  <c r="F43" i="2"/>
  <c r="H41" i="2"/>
  <c r="H42" i="2"/>
  <c r="I41" i="2"/>
  <c r="I42" i="2"/>
  <c r="J42" i="2"/>
  <c r="J41" i="2"/>
  <c r="K42" i="2"/>
  <c r="K41" i="2"/>
  <c r="F40" i="2"/>
  <c r="H38" i="2"/>
  <c r="H39" i="2"/>
  <c r="I38" i="2"/>
  <c r="I39" i="2"/>
  <c r="J39" i="2"/>
  <c r="J38" i="2"/>
  <c r="K39" i="2"/>
  <c r="K38" i="2"/>
  <c r="F37" i="2"/>
  <c r="H35" i="2"/>
  <c r="H36" i="2"/>
  <c r="I35" i="2"/>
  <c r="I36" i="2"/>
  <c r="J36" i="2"/>
  <c r="J35" i="2"/>
  <c r="K36" i="2"/>
  <c r="K35" i="2"/>
  <c r="F34" i="2"/>
  <c r="H32" i="2"/>
  <c r="H33" i="2"/>
  <c r="I32" i="2"/>
  <c r="I33" i="2"/>
  <c r="J33" i="2"/>
  <c r="J32" i="2"/>
  <c r="K33" i="2"/>
  <c r="K32" i="2"/>
  <c r="F31" i="2"/>
  <c r="H29" i="2"/>
  <c r="H30" i="2"/>
  <c r="I29" i="2"/>
  <c r="I30" i="2"/>
  <c r="J30" i="2"/>
  <c r="J29" i="2"/>
  <c r="K30" i="2"/>
  <c r="K29" i="2"/>
  <c r="F28" i="2"/>
  <c r="H26" i="2"/>
  <c r="I26" i="2"/>
  <c r="I27" i="2"/>
  <c r="H27" i="2"/>
  <c r="J27" i="2"/>
  <c r="J26" i="2"/>
  <c r="K27" i="2"/>
  <c r="K26" i="2"/>
  <c r="F25" i="2"/>
  <c r="H23" i="2"/>
  <c r="I23" i="2"/>
  <c r="I24" i="2"/>
  <c r="H24" i="2"/>
  <c r="J24" i="2"/>
  <c r="J23" i="2"/>
  <c r="K24" i="2"/>
  <c r="K23" i="2"/>
  <c r="F22" i="2"/>
  <c r="H20" i="2"/>
  <c r="I20" i="2"/>
  <c r="I21" i="2"/>
  <c r="H21" i="2"/>
  <c r="J21" i="2"/>
  <c r="J20" i="2"/>
  <c r="K21" i="2"/>
  <c r="K20" i="2"/>
  <c r="F19" i="2"/>
  <c r="H17" i="2"/>
  <c r="I17" i="2"/>
  <c r="I18" i="2"/>
  <c r="H18" i="2"/>
  <c r="J18" i="2"/>
  <c r="J17" i="2"/>
  <c r="K18" i="2"/>
  <c r="K17" i="2"/>
  <c r="F16" i="2"/>
  <c r="H14" i="2"/>
  <c r="I14" i="2"/>
  <c r="I15" i="2"/>
  <c r="H15" i="2"/>
  <c r="K15" i="2"/>
  <c r="K14" i="2"/>
  <c r="F13" i="2"/>
</calcChain>
</file>

<file path=xl/sharedStrings.xml><?xml version="1.0" encoding="utf-8"?>
<sst xmlns="http://schemas.openxmlformats.org/spreadsheetml/2006/main" count="250" uniqueCount="118">
  <si>
    <t>LBCC Class Roster Record Sheet</t>
  </si>
  <si>
    <t>Page: 1</t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</si>
  <si>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</si>
  <si>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t>Student ID</t>
  </si>
  <si>
    <t>Student Name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</si>
  <si>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</si>
  <si>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</si>
  <si>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</si>
  <si>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</si>
  <si>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</si>
  <si>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</si>
  <si>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</si>
  <si>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</si>
  <si>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</si>
  <si>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</si>
  <si>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</si>
  <si>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</si>
  <si>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</si>
  <si>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</si>
  <si>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Q</t>
  </si>
  <si>
    <t>C</t>
  </si>
  <si>
    <t>Poss</t>
  </si>
  <si>
    <t>Act</t>
  </si>
  <si>
    <t xml:space="preserve"> </t>
  </si>
  <si>
    <t>Final Grade</t>
  </si>
  <si>
    <t>Cumulative Scores</t>
  </si>
  <si>
    <t>Business Plan</t>
  </si>
  <si>
    <t>Content (20)</t>
  </si>
  <si>
    <t>Format (20)</t>
  </si>
  <si>
    <t>Presentation (20)</t>
  </si>
  <si>
    <t>Total Score</t>
  </si>
  <si>
    <t>TBD</t>
  </si>
  <si>
    <r>
      <t>Instructor:</t>
    </r>
    <r>
      <rPr>
        <sz val="10"/>
        <color theme="1"/>
        <rFont val="Calibri"/>
        <family val="2"/>
        <scheme val="minor"/>
      </rPr>
      <t> VAUGHN, RALPH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201402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</si>
  <si>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SEM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MH-207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</si>
  <si>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Bellizzi,Jeremy R</t>
  </si>
  <si>
    <t>541-232-3999</t>
  </si>
  <si>
    <t>Jeremy.Bellizzi.8406@mail.linnbenton.edu</t>
  </si>
  <si>
    <t>X00438406</t>
  </si>
  <si>
    <t>xxxx</t>
  </si>
  <si>
    <t>X00424459</t>
  </si>
  <si>
    <t>503-394-3868</t>
  </si>
  <si>
    <t>bailey.broadbent.4459@mail.linnbenton.edu</t>
  </si>
  <si>
    <t>X00448339</t>
  </si>
  <si>
    <t>678-468-1156</t>
  </si>
  <si>
    <t>amanda.brooks.8339@mail.linnbenton.edu</t>
  </si>
  <si>
    <t>X00421871</t>
  </si>
  <si>
    <t>Brown, Kayla</t>
  </si>
  <si>
    <t>503-302-1101</t>
  </si>
  <si>
    <t>kayla.brown.1871@mail.linnbenton.edu</t>
  </si>
  <si>
    <t>X00304768</t>
  </si>
  <si>
    <t>Dagg, Laquita K "Evangalene"</t>
  </si>
  <si>
    <t>Brooks, Amanda Marie</t>
  </si>
  <si>
    <t>Broadbent, Bailey Michael</t>
  </si>
  <si>
    <t>Participation (Wt. 25)</t>
  </si>
  <si>
    <t>Quizzes (Wt 15)</t>
  </si>
  <si>
    <t>503-838-0205</t>
  </si>
  <si>
    <t>b@mail.linnbenton.edu</t>
  </si>
  <si>
    <t>X00428773</t>
  </si>
  <si>
    <t>Dahl, James D</t>
  </si>
  <si>
    <t>541-230-1499</t>
  </si>
  <si>
    <t>laquita.dagg.4768@mail.linnbenton.edu</t>
  </si>
  <si>
    <t>X00237617</t>
  </si>
  <si>
    <t>Decker, Linn E</t>
  </si>
  <si>
    <t>541-220-0057</t>
  </si>
  <si>
    <t>X00309196</t>
  </si>
  <si>
    <t>Dellwo, Kurt Jarrod</t>
  </si>
  <si>
    <t>541-230-1488</t>
  </si>
  <si>
    <t>X00428791</t>
  </si>
  <si>
    <t>Doggett, Kiersten N</t>
  </si>
  <si>
    <t>541-928-4033</t>
  </si>
  <si>
    <t>X00430662</t>
  </si>
  <si>
    <t>Guthrie, Jada Diane</t>
  </si>
  <si>
    <t>541-223-1563</t>
  </si>
  <si>
    <t>X00447653</t>
  </si>
  <si>
    <t>Joyner, Matthew</t>
  </si>
  <si>
    <t>503-360-8475</t>
  </si>
  <si>
    <t>Keelan, Edward</t>
  </si>
  <si>
    <t>X00438381</t>
  </si>
  <si>
    <t>Kobliska, John</t>
  </si>
  <si>
    <t>941-9792376</t>
  </si>
  <si>
    <t>X00390262</t>
  </si>
  <si>
    <t>Lincoln, Kathleen R</t>
  </si>
  <si>
    <t>541-286-1159</t>
  </si>
  <si>
    <t>X00437233</t>
  </si>
  <si>
    <t>Ludwig, Travis D</t>
  </si>
  <si>
    <t>541-786-8589</t>
  </si>
  <si>
    <t>Makin, Devyn Danielle</t>
  </si>
  <si>
    <t>541-570-0335</t>
  </si>
  <si>
    <t>X00447296</t>
  </si>
  <si>
    <t>McCurry, Stephanie Ann</t>
  </si>
  <si>
    <t>503-302-1164</t>
  </si>
  <si>
    <t>Nusbaum, Zachary</t>
  </si>
  <si>
    <t>503-663-2195</t>
  </si>
  <si>
    <t>Sanders, Chase Michael</t>
  </si>
  <si>
    <t>541-207-2167</t>
  </si>
  <si>
    <t>X00438133</t>
  </si>
  <si>
    <t>Singer Jeffrey</t>
  </si>
  <si>
    <t>650-743-7938</t>
  </si>
  <si>
    <t>X00415662</t>
  </si>
  <si>
    <t>Sparks, Joseph Robert</t>
  </si>
  <si>
    <t>541-646-8803</t>
  </si>
  <si>
    <t>X00359172</t>
  </si>
  <si>
    <t>Zeller, Alexander George</t>
  </si>
  <si>
    <t>541-757-9939</t>
  </si>
  <si>
    <t>FINALS WEEK</t>
  </si>
  <si>
    <t>COVER PAGE      Business Name, Goals, Value Proposition</t>
  </si>
  <si>
    <t>CO. DESCRIPTION Mission Statement, Legal Structure</t>
  </si>
  <si>
    <t>MARKET RESEARCH Industry, Customers, Competitors, Regs.</t>
  </si>
  <si>
    <t>PRODUCT/SERVICE Pricing, Life Cycle, R&amp;D, Intellect. Prop.</t>
  </si>
  <si>
    <t>MARKETING &amp; SALES Growth Strategy, Communication</t>
  </si>
  <si>
    <t>FINANCIALS               Cash Flow, Break Even Assumptions</t>
  </si>
  <si>
    <t>OPERATIONS &amp; EMPLOYEES</t>
  </si>
  <si>
    <t>EXECUTIVE SUMMARY</t>
  </si>
  <si>
    <t>PRESENTATIONS</t>
  </si>
  <si>
    <t>FINANCIALS     Operating Cycle, P&amp;L, Balance sheet</t>
  </si>
  <si>
    <t>A</t>
  </si>
  <si>
    <t>B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</si>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</sst>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2" xfId="0" applyFont="1" applyFill="1" applyBorder="1"/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81"/>
  <sheetViews>
    <sheetView showGridLines="0" tabSelected="1" topLeftCell="A3" zoomScale="125" zoomScaleNormal="125" zoomScalePageLayoutView="125" workbookViewId="0">
      <pane xSplit="12" ySplit="10" topLeftCell="M62" activePane="bottomRight" state="frozen"/>
      <selection activeCell="A3" sqref="A3"/>
      <selection pane="topRight" activeCell="H3" sqref="H3"/>
      <selection pane="bottomLeft" activeCell="A13" sqref="A13"/>
      <selection pane="bottomRight" activeCell="D66" sqref="D66"/>
    </sheetView>
  </sheetViews>
  <sheetFormatPr defaultColWidth="10.875" defaultRowHeight="12.75" x14ac:dyDescent="0.2"/>
  <cols>
    <col min="1" max="1" width="3.875" style="1" bestFit="1" customWidth="1"/>
    <col min="2" max="2" width="10.875" style="1"/>
    <col min="3" max="3" width="13.125" style="1" bestFit="1" customWidth="1"/>
    <col min="4" max="4" width="43.375" style="1" customWidth="1"/>
    <col min="5" max="5" width="4" style="1" bestFit="1" customWidth="1"/>
    <col min="6" max="6" width="7.125" style="1" bestFit="1" customWidth="1"/>
    <col min="7" max="11" width="6.125" style="1" customWidth="1"/>
    <col min="12" max="12" width="5.5" style="1" bestFit="1" customWidth="1"/>
    <col min="13" max="67" width="3.375" style="1" customWidth="1"/>
    <col min="68" max="16384" width="10.875" style="1"/>
  </cols>
  <sheetData>
    <row r="1" spans="1:67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67" x14ac:dyDescent="0.2">
      <c r="A2" s="58">
        <v>41982</v>
      </c>
      <c r="B2" s="58"/>
      <c r="C2" s="58"/>
      <c r="D2" s="58"/>
      <c r="E2" s="59" t="s">
        <v>0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60" t="s">
        <v>1</v>
      </c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</row>
    <row r="3" spans="1:67" x14ac:dyDescent="0.2">
      <c r="A3" s="58"/>
      <c r="B3" s="58"/>
      <c r="C3" s="58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</row>
    <row r="4" spans="1:67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67" x14ac:dyDescent="0.2">
      <c r="A5" s="61" t="s">
        <v>32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</row>
    <row r="6" spans="1:67" ht="14.1" customHeight="1" x14ac:dyDescent="0.2">
      <c r="A6" s="52" t="s">
        <v>2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</row>
    <row r="7" spans="1:67" ht="14.1" customHeight="1" x14ac:dyDescent="0.2">
      <c r="A7" s="52" t="s">
        <v>33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</row>
    <row r="8" spans="1:67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</row>
    <row r="9" spans="1:67" ht="14.1" customHeight="1" x14ac:dyDescent="0.2">
      <c r="A9" s="53"/>
      <c r="B9" s="54"/>
      <c r="C9" s="55" t="s">
        <v>3</v>
      </c>
      <c r="D9" s="55" t="s">
        <v>4</v>
      </c>
      <c r="E9" s="62" t="s">
        <v>24</v>
      </c>
      <c r="F9" s="55" t="s">
        <v>30</v>
      </c>
      <c r="G9" s="13"/>
      <c r="H9" s="65" t="s">
        <v>25</v>
      </c>
      <c r="I9" s="66"/>
      <c r="J9" s="66"/>
      <c r="K9" s="66"/>
      <c r="L9" s="67"/>
      <c r="M9" s="46" t="s">
        <v>5</v>
      </c>
      <c r="N9" s="47"/>
      <c r="O9" s="47"/>
      <c r="P9" s="47"/>
      <c r="Q9" s="48"/>
      <c r="R9" s="46" t="s">
        <v>6</v>
      </c>
      <c r="S9" s="47"/>
      <c r="T9" s="47"/>
      <c r="U9" s="47"/>
      <c r="V9" s="48"/>
      <c r="W9" s="46" t="s">
        <v>7</v>
      </c>
      <c r="X9" s="47"/>
      <c r="Y9" s="47"/>
      <c r="Z9" s="47"/>
      <c r="AA9" s="48"/>
      <c r="AB9" s="46" t="s">
        <v>8</v>
      </c>
      <c r="AC9" s="47"/>
      <c r="AD9" s="47"/>
      <c r="AE9" s="47"/>
      <c r="AF9" s="48"/>
      <c r="AG9" s="46" t="s">
        <v>9</v>
      </c>
      <c r="AH9" s="47"/>
      <c r="AI9" s="47"/>
      <c r="AJ9" s="47"/>
      <c r="AK9" s="48"/>
      <c r="AL9" s="46" t="s">
        <v>10</v>
      </c>
      <c r="AM9" s="47"/>
      <c r="AN9" s="47"/>
      <c r="AO9" s="47"/>
      <c r="AP9" s="48"/>
      <c r="AQ9" s="46" t="s">
        <v>11</v>
      </c>
      <c r="AR9" s="47"/>
      <c r="AS9" s="47"/>
      <c r="AT9" s="47"/>
      <c r="AU9" s="48"/>
      <c r="AV9" s="46" t="s">
        <v>12</v>
      </c>
      <c r="AW9" s="47"/>
      <c r="AX9" s="47"/>
      <c r="AY9" s="47"/>
      <c r="AZ9" s="48"/>
      <c r="BA9" s="46" t="s">
        <v>13</v>
      </c>
      <c r="BB9" s="47"/>
      <c r="BC9" s="47"/>
      <c r="BD9" s="47"/>
      <c r="BE9" s="48"/>
      <c r="BF9" s="46" t="s">
        <v>14</v>
      </c>
      <c r="BG9" s="47"/>
      <c r="BH9" s="47"/>
      <c r="BI9" s="47"/>
      <c r="BJ9" s="48"/>
      <c r="BK9" s="46" t="s">
        <v>15</v>
      </c>
      <c r="BL9" s="47"/>
      <c r="BM9" s="47"/>
      <c r="BN9" s="47"/>
      <c r="BO9" s="48"/>
    </row>
    <row r="10" spans="1:67" ht="14.1" customHeight="1" x14ac:dyDescent="0.2">
      <c r="A10" s="53"/>
      <c r="B10" s="54"/>
      <c r="C10" s="56"/>
      <c r="D10" s="56"/>
      <c r="E10" s="63"/>
      <c r="F10" s="56"/>
      <c r="G10" s="14"/>
      <c r="H10" s="68"/>
      <c r="I10" s="69"/>
      <c r="J10" s="69"/>
      <c r="K10" s="69"/>
      <c r="L10" s="70"/>
      <c r="M10" s="49">
        <v>41911</v>
      </c>
      <c r="N10" s="50"/>
      <c r="O10" s="50"/>
      <c r="P10" s="50"/>
      <c r="Q10" s="51"/>
      <c r="R10" s="49">
        <v>41918</v>
      </c>
      <c r="S10" s="50"/>
      <c r="T10" s="50"/>
      <c r="U10" s="50"/>
      <c r="V10" s="51"/>
      <c r="W10" s="49">
        <v>41925</v>
      </c>
      <c r="X10" s="50"/>
      <c r="Y10" s="50"/>
      <c r="Z10" s="50"/>
      <c r="AA10" s="51"/>
      <c r="AB10" s="49">
        <v>41932</v>
      </c>
      <c r="AC10" s="50"/>
      <c r="AD10" s="50"/>
      <c r="AE10" s="50"/>
      <c r="AF10" s="51"/>
      <c r="AG10" s="49">
        <v>41939</v>
      </c>
      <c r="AH10" s="50"/>
      <c r="AI10" s="50"/>
      <c r="AJ10" s="50"/>
      <c r="AK10" s="51"/>
      <c r="AL10" s="49">
        <v>41946</v>
      </c>
      <c r="AM10" s="50"/>
      <c r="AN10" s="50"/>
      <c r="AO10" s="50"/>
      <c r="AP10" s="51"/>
      <c r="AQ10" s="49">
        <v>41953</v>
      </c>
      <c r="AR10" s="50"/>
      <c r="AS10" s="50"/>
      <c r="AT10" s="50"/>
      <c r="AU10" s="51"/>
      <c r="AV10" s="49">
        <v>41960</v>
      </c>
      <c r="AW10" s="50"/>
      <c r="AX10" s="50"/>
      <c r="AY10" s="50"/>
      <c r="AZ10" s="51"/>
      <c r="BA10" s="49">
        <v>41967</v>
      </c>
      <c r="BB10" s="50"/>
      <c r="BC10" s="50"/>
      <c r="BD10" s="50"/>
      <c r="BE10" s="51"/>
      <c r="BF10" s="49">
        <v>41974</v>
      </c>
      <c r="BG10" s="50"/>
      <c r="BH10" s="50"/>
      <c r="BI10" s="50"/>
      <c r="BJ10" s="51"/>
      <c r="BK10" s="49">
        <v>41981</v>
      </c>
      <c r="BL10" s="50"/>
      <c r="BM10" s="50"/>
      <c r="BN10" s="50"/>
      <c r="BO10" s="51"/>
    </row>
    <row r="11" spans="1:67" ht="50.1" customHeight="1" x14ac:dyDescent="0.2">
      <c r="A11" s="53"/>
      <c r="B11" s="54"/>
      <c r="C11" s="56"/>
      <c r="D11" s="56"/>
      <c r="E11" s="63"/>
      <c r="F11" s="56"/>
      <c r="G11" s="14"/>
      <c r="H11" s="62" t="s">
        <v>53</v>
      </c>
      <c r="I11" s="62" t="s">
        <v>54</v>
      </c>
      <c r="J11" s="46" t="s">
        <v>26</v>
      </c>
      <c r="K11" s="47"/>
      <c r="L11" s="48"/>
      <c r="M11" s="46" t="s">
        <v>105</v>
      </c>
      <c r="N11" s="47"/>
      <c r="O11" s="47"/>
      <c r="P11" s="47"/>
      <c r="Q11" s="48"/>
      <c r="R11" s="46" t="s">
        <v>106</v>
      </c>
      <c r="S11" s="47"/>
      <c r="T11" s="47"/>
      <c r="U11" s="47"/>
      <c r="V11" s="48"/>
      <c r="W11" s="46" t="s">
        <v>107</v>
      </c>
      <c r="X11" s="47"/>
      <c r="Y11" s="47"/>
      <c r="Z11" s="47"/>
      <c r="AA11" s="48"/>
      <c r="AB11" s="46" t="s">
        <v>108</v>
      </c>
      <c r="AC11" s="47"/>
      <c r="AD11" s="47"/>
      <c r="AE11" s="47"/>
      <c r="AF11" s="48"/>
      <c r="AG11" s="46" t="s">
        <v>109</v>
      </c>
      <c r="AH11" s="47"/>
      <c r="AI11" s="47"/>
      <c r="AJ11" s="47"/>
      <c r="AK11" s="48"/>
      <c r="AL11" s="46" t="s">
        <v>114</v>
      </c>
      <c r="AM11" s="47"/>
      <c r="AN11" s="47"/>
      <c r="AO11" s="47"/>
      <c r="AP11" s="48"/>
      <c r="AQ11" s="46" t="s">
        <v>110</v>
      </c>
      <c r="AR11" s="47"/>
      <c r="AS11" s="47"/>
      <c r="AT11" s="47"/>
      <c r="AU11" s="48"/>
      <c r="AV11" s="46" t="s">
        <v>111</v>
      </c>
      <c r="AW11" s="47"/>
      <c r="AX11" s="47"/>
      <c r="AY11" s="47"/>
      <c r="AZ11" s="48"/>
      <c r="BA11" s="46" t="s">
        <v>112</v>
      </c>
      <c r="BB11" s="47"/>
      <c r="BC11" s="47"/>
      <c r="BD11" s="47"/>
      <c r="BE11" s="48"/>
      <c r="BF11" s="46" t="s">
        <v>113</v>
      </c>
      <c r="BG11" s="47"/>
      <c r="BH11" s="47"/>
      <c r="BI11" s="47"/>
      <c r="BJ11" s="48"/>
      <c r="BK11" s="46" t="s">
        <v>104</v>
      </c>
      <c r="BL11" s="47"/>
      <c r="BM11" s="47"/>
      <c r="BN11" s="47"/>
      <c r="BO11" s="48"/>
    </row>
    <row r="12" spans="1:67" ht="54.95" customHeight="1" x14ac:dyDescent="0.2">
      <c r="A12" s="53"/>
      <c r="B12" s="54"/>
      <c r="C12" s="57"/>
      <c r="D12" s="57"/>
      <c r="E12" s="64"/>
      <c r="F12" s="57"/>
      <c r="G12" s="15"/>
      <c r="H12" s="64"/>
      <c r="I12" s="64"/>
      <c r="J12" s="23" t="s">
        <v>27</v>
      </c>
      <c r="K12" s="23" t="s">
        <v>28</v>
      </c>
      <c r="L12" s="24" t="s">
        <v>29</v>
      </c>
      <c r="M12" s="4" t="s">
        <v>16</v>
      </c>
      <c r="N12" s="4" t="s">
        <v>17</v>
      </c>
      <c r="O12" s="4" t="s">
        <v>19</v>
      </c>
      <c r="P12" s="4" t="s">
        <v>20</v>
      </c>
      <c r="Q12" s="4" t="s">
        <v>18</v>
      </c>
      <c r="R12" s="4" t="s">
        <v>16</v>
      </c>
      <c r="S12" s="4" t="s">
        <v>17</v>
      </c>
      <c r="T12" s="4" t="s">
        <v>19</v>
      </c>
      <c r="U12" s="4" t="s">
        <v>20</v>
      </c>
      <c r="V12" s="4" t="s">
        <v>18</v>
      </c>
      <c r="W12" s="4" t="s">
        <v>16</v>
      </c>
      <c r="X12" s="4" t="s">
        <v>17</v>
      </c>
      <c r="Y12" s="4" t="s">
        <v>19</v>
      </c>
      <c r="Z12" s="4" t="s">
        <v>20</v>
      </c>
      <c r="AA12" s="4" t="s">
        <v>18</v>
      </c>
      <c r="AB12" s="4" t="s">
        <v>16</v>
      </c>
      <c r="AC12" s="4" t="s">
        <v>17</v>
      </c>
      <c r="AD12" s="4" t="s">
        <v>19</v>
      </c>
      <c r="AE12" s="4" t="s">
        <v>20</v>
      </c>
      <c r="AF12" s="4" t="s">
        <v>18</v>
      </c>
      <c r="AG12" s="4" t="s">
        <v>16</v>
      </c>
      <c r="AH12" s="4" t="s">
        <v>17</v>
      </c>
      <c r="AI12" s="4" t="s">
        <v>19</v>
      </c>
      <c r="AJ12" s="4" t="s">
        <v>20</v>
      </c>
      <c r="AK12" s="4" t="s">
        <v>18</v>
      </c>
      <c r="AL12" s="4" t="s">
        <v>16</v>
      </c>
      <c r="AM12" s="4" t="s">
        <v>17</v>
      </c>
      <c r="AN12" s="4" t="s">
        <v>19</v>
      </c>
      <c r="AO12" s="4" t="s">
        <v>20</v>
      </c>
      <c r="AP12" s="4" t="s">
        <v>18</v>
      </c>
      <c r="AQ12" s="4" t="s">
        <v>16</v>
      </c>
      <c r="AR12" s="4" t="s">
        <v>17</v>
      </c>
      <c r="AS12" s="4" t="s">
        <v>19</v>
      </c>
      <c r="AT12" s="4" t="s">
        <v>20</v>
      </c>
      <c r="AU12" s="4" t="s">
        <v>18</v>
      </c>
      <c r="AV12" s="4" t="s">
        <v>16</v>
      </c>
      <c r="AW12" s="4" t="s">
        <v>17</v>
      </c>
      <c r="AX12" s="4" t="s">
        <v>19</v>
      </c>
      <c r="AY12" s="4" t="s">
        <v>20</v>
      </c>
      <c r="AZ12" s="4" t="s">
        <v>18</v>
      </c>
      <c r="BA12" s="4" t="s">
        <v>16</v>
      </c>
      <c r="BB12" s="4" t="s">
        <v>17</v>
      </c>
      <c r="BC12" s="4" t="s">
        <v>19</v>
      </c>
      <c r="BD12" s="4" t="s">
        <v>20</v>
      </c>
      <c r="BE12" s="4" t="s">
        <v>18</v>
      </c>
      <c r="BF12" s="4" t="s">
        <v>16</v>
      </c>
      <c r="BG12" s="4" t="s">
        <v>17</v>
      </c>
      <c r="BH12" s="4" t="s">
        <v>19</v>
      </c>
      <c r="BI12" s="4" t="s">
        <v>20</v>
      </c>
      <c r="BJ12" s="4" t="s">
        <v>18</v>
      </c>
      <c r="BK12" s="4" t="s">
        <v>16</v>
      </c>
      <c r="BL12" s="4" t="s">
        <v>17</v>
      </c>
      <c r="BM12" s="4" t="s">
        <v>19</v>
      </c>
      <c r="BN12" s="4" t="s">
        <v>20</v>
      </c>
      <c r="BO12" s="4" t="s">
        <v>18</v>
      </c>
    </row>
    <row r="13" spans="1:67" x14ac:dyDescent="0.2">
      <c r="A13" s="38">
        <v>1</v>
      </c>
      <c r="B13" s="39"/>
      <c r="C13" s="5" t="s">
        <v>37</v>
      </c>
      <c r="D13" s="8" t="s">
        <v>34</v>
      </c>
      <c r="E13" s="40" t="s">
        <v>115</v>
      </c>
      <c r="F13" s="43">
        <f>0.25*(H15/H14)+0.15*(I15/I14)+0.2*(J15/J14)+0.2*(K15/K14)+0.2*(L15/L14)</f>
        <v>0.91177419354838718</v>
      </c>
      <c r="G13" s="16"/>
      <c r="H13" s="19"/>
      <c r="I13" s="19"/>
      <c r="J13" s="19"/>
      <c r="K13" s="19"/>
      <c r="L13" s="26"/>
      <c r="M13" s="34">
        <v>1</v>
      </c>
      <c r="N13" s="36">
        <v>1</v>
      </c>
      <c r="O13" s="36">
        <v>17</v>
      </c>
      <c r="P13" s="36">
        <v>6</v>
      </c>
      <c r="Q13" s="32">
        <v>2</v>
      </c>
      <c r="R13" s="34">
        <v>1</v>
      </c>
      <c r="S13" s="36">
        <v>1</v>
      </c>
      <c r="T13" s="36">
        <v>13</v>
      </c>
      <c r="U13" s="36">
        <v>9</v>
      </c>
      <c r="V13" s="32">
        <v>2</v>
      </c>
      <c r="W13" s="34">
        <v>1</v>
      </c>
      <c r="X13" s="36">
        <v>1</v>
      </c>
      <c r="Y13" s="36">
        <v>14</v>
      </c>
      <c r="Z13" s="36">
        <v>15</v>
      </c>
      <c r="AA13" s="32">
        <v>2</v>
      </c>
      <c r="AB13" s="34">
        <v>1</v>
      </c>
      <c r="AC13" s="36">
        <v>1</v>
      </c>
      <c r="AD13" s="36">
        <v>22</v>
      </c>
      <c r="AE13" s="36">
        <v>15</v>
      </c>
      <c r="AF13" s="32">
        <v>2</v>
      </c>
      <c r="AG13" s="34">
        <v>1</v>
      </c>
      <c r="AH13" s="36">
        <v>1</v>
      </c>
      <c r="AI13" s="36">
        <v>23</v>
      </c>
      <c r="AJ13" s="36">
        <v>9</v>
      </c>
      <c r="AK13" s="32">
        <v>2</v>
      </c>
      <c r="AL13" s="34">
        <v>1</v>
      </c>
      <c r="AM13" s="36">
        <v>1</v>
      </c>
      <c r="AN13" s="36">
        <v>13</v>
      </c>
      <c r="AO13" s="36">
        <v>6</v>
      </c>
      <c r="AP13" s="32">
        <v>2</v>
      </c>
      <c r="AQ13" s="34">
        <v>1</v>
      </c>
      <c r="AR13" s="36">
        <v>1</v>
      </c>
      <c r="AS13" s="36">
        <v>10</v>
      </c>
      <c r="AT13" s="36">
        <v>11</v>
      </c>
      <c r="AU13" s="32">
        <v>2</v>
      </c>
      <c r="AV13" s="34">
        <v>1</v>
      </c>
      <c r="AW13" s="36">
        <v>1</v>
      </c>
      <c r="AX13" s="36">
        <v>12</v>
      </c>
      <c r="AY13" s="36">
        <v>0</v>
      </c>
      <c r="AZ13" s="32">
        <v>0</v>
      </c>
      <c r="BA13" s="34">
        <v>1</v>
      </c>
      <c r="BB13" s="36">
        <v>1</v>
      </c>
      <c r="BC13" s="36"/>
      <c r="BD13" s="36">
        <v>9</v>
      </c>
      <c r="BE13" s="32">
        <v>6</v>
      </c>
      <c r="BF13" s="34">
        <v>1</v>
      </c>
      <c r="BG13" s="36">
        <v>1</v>
      </c>
      <c r="BH13" s="36"/>
      <c r="BI13" s="36"/>
      <c r="BJ13" s="32"/>
      <c r="BK13" s="34"/>
      <c r="BL13" s="36"/>
      <c r="BM13" s="36"/>
      <c r="BN13" s="36"/>
      <c r="BO13" s="32"/>
    </row>
    <row r="14" spans="1:67" x14ac:dyDescent="0.2">
      <c r="A14" s="38"/>
      <c r="B14" s="39"/>
      <c r="C14" s="6" t="s">
        <v>38</v>
      </c>
      <c r="D14" s="2" t="s">
        <v>35</v>
      </c>
      <c r="E14" s="41"/>
      <c r="F14" s="44"/>
      <c r="G14" s="17" t="s">
        <v>21</v>
      </c>
      <c r="H14" s="3">
        <f>M13+N13+R13+S13+W13+X13+AB13+AC13+AG13+AH13+AL13+AM13+AQ13+AR13+AV13+AW13+BA13+BB13+BF13+BG13+BK13+BL13</f>
        <v>20</v>
      </c>
      <c r="I14" s="20">
        <f>O13+T13+Y13+AD13+AI13+AN13+AS13+AX13+BC13+BH13+BM13</f>
        <v>124</v>
      </c>
      <c r="J14" s="20">
        <f>P13+U13+Z13+AE13+AJ13+AO13+AT13+AY13+BD13+BI13+BN13</f>
        <v>80</v>
      </c>
      <c r="K14" s="20">
        <f>Q13+V13+AA13+AF13+AK13+AP13+AU13+AZ13+BE13+BJ13+BO13</f>
        <v>20</v>
      </c>
      <c r="L14" s="27">
        <v>100</v>
      </c>
      <c r="M14" s="35"/>
      <c r="N14" s="37"/>
      <c r="O14" s="37"/>
      <c r="P14" s="37"/>
      <c r="Q14" s="33"/>
      <c r="R14" s="35"/>
      <c r="S14" s="37"/>
      <c r="T14" s="37"/>
      <c r="U14" s="37"/>
      <c r="V14" s="33"/>
      <c r="W14" s="35"/>
      <c r="X14" s="37"/>
      <c r="Y14" s="37"/>
      <c r="Z14" s="37"/>
      <c r="AA14" s="33"/>
      <c r="AB14" s="35"/>
      <c r="AC14" s="37"/>
      <c r="AD14" s="37"/>
      <c r="AE14" s="37"/>
      <c r="AF14" s="33"/>
      <c r="AG14" s="35"/>
      <c r="AH14" s="37"/>
      <c r="AI14" s="37"/>
      <c r="AJ14" s="37"/>
      <c r="AK14" s="33"/>
      <c r="AL14" s="35"/>
      <c r="AM14" s="37"/>
      <c r="AN14" s="37"/>
      <c r="AO14" s="37"/>
      <c r="AP14" s="33"/>
      <c r="AQ14" s="35"/>
      <c r="AR14" s="37"/>
      <c r="AS14" s="37"/>
      <c r="AT14" s="37"/>
      <c r="AU14" s="33"/>
      <c r="AV14" s="35"/>
      <c r="AW14" s="37"/>
      <c r="AX14" s="37"/>
      <c r="AY14" s="37"/>
      <c r="AZ14" s="33"/>
      <c r="BA14" s="35"/>
      <c r="BB14" s="37"/>
      <c r="BC14" s="37"/>
      <c r="BD14" s="37"/>
      <c r="BE14" s="33"/>
      <c r="BF14" s="35"/>
      <c r="BG14" s="37"/>
      <c r="BH14" s="37"/>
      <c r="BI14" s="37"/>
      <c r="BJ14" s="33"/>
      <c r="BK14" s="35"/>
      <c r="BL14" s="37"/>
      <c r="BM14" s="37"/>
      <c r="BN14" s="37"/>
      <c r="BO14" s="33"/>
    </row>
    <row r="15" spans="1:67" x14ac:dyDescent="0.2">
      <c r="A15" s="38"/>
      <c r="B15" s="39"/>
      <c r="C15" s="7"/>
      <c r="D15" s="3" t="s">
        <v>36</v>
      </c>
      <c r="E15" s="42"/>
      <c r="F15" s="45"/>
      <c r="G15" s="18" t="s">
        <v>22</v>
      </c>
      <c r="H15" s="3">
        <f>M15+N15+R15+S15+W15+X15+AB15+AC15+AG15+AH15+AL15+AM15+AQ15+AR15+AV15+AW15+BA15+BB15+BF15+BG15+BK15+BL15</f>
        <v>16</v>
      </c>
      <c r="I15" s="20">
        <f>O15+T15+Y15+AD15+AI15+AN15+AS15+AX15+BC15+BH15+BM15</f>
        <v>111</v>
      </c>
      <c r="J15" s="20">
        <f>P15+U15+Z15+AE15+AJ15+AO15+AT15+AY15+BD15+BI15+BN15</f>
        <v>79</v>
      </c>
      <c r="K15" s="20">
        <f>Q15+V15+AA15+AF15+AK15+AP15+AU15+AZ15+BE15+BJ15+BO15</f>
        <v>18</v>
      </c>
      <c r="L15" s="9">
        <v>100</v>
      </c>
      <c r="M15" s="10">
        <v>1</v>
      </c>
      <c r="N15" s="11">
        <v>1</v>
      </c>
      <c r="O15" s="11">
        <v>17</v>
      </c>
      <c r="P15" s="11">
        <v>6</v>
      </c>
      <c r="Q15" s="12">
        <v>2</v>
      </c>
      <c r="R15" s="10">
        <v>1</v>
      </c>
      <c r="S15" s="11">
        <v>1</v>
      </c>
      <c r="T15" s="11">
        <v>8</v>
      </c>
      <c r="U15" s="11">
        <v>9</v>
      </c>
      <c r="V15" s="12">
        <v>2</v>
      </c>
      <c r="W15" s="10">
        <v>1</v>
      </c>
      <c r="X15" s="11">
        <v>1</v>
      </c>
      <c r="Y15" s="11">
        <v>12</v>
      </c>
      <c r="Z15" s="11">
        <v>15</v>
      </c>
      <c r="AA15" s="12">
        <v>2</v>
      </c>
      <c r="AB15" s="10">
        <v>1</v>
      </c>
      <c r="AC15" s="11">
        <v>1</v>
      </c>
      <c r="AD15" s="11">
        <v>22</v>
      </c>
      <c r="AE15" s="11">
        <v>15</v>
      </c>
      <c r="AF15" s="12">
        <v>2</v>
      </c>
      <c r="AG15" s="10">
        <v>1</v>
      </c>
      <c r="AH15" s="11">
        <v>1</v>
      </c>
      <c r="AI15" s="11">
        <v>19</v>
      </c>
      <c r="AJ15" s="11">
        <v>9</v>
      </c>
      <c r="AK15" s="12">
        <v>1</v>
      </c>
      <c r="AL15" s="10">
        <v>0</v>
      </c>
      <c r="AM15" s="11">
        <v>1</v>
      </c>
      <c r="AN15" s="11">
        <v>13</v>
      </c>
      <c r="AO15" s="11">
        <v>6</v>
      </c>
      <c r="AP15" s="12">
        <v>2</v>
      </c>
      <c r="AQ15" s="10">
        <v>1</v>
      </c>
      <c r="AR15" s="11">
        <v>1</v>
      </c>
      <c r="AS15" s="11">
        <v>8</v>
      </c>
      <c r="AT15" s="11">
        <v>10</v>
      </c>
      <c r="AU15" s="12">
        <v>1</v>
      </c>
      <c r="AV15" s="10">
        <v>0</v>
      </c>
      <c r="AW15" s="11">
        <v>1</v>
      </c>
      <c r="AX15" s="11">
        <v>12</v>
      </c>
      <c r="AY15" s="11">
        <v>0</v>
      </c>
      <c r="AZ15" s="12">
        <v>0</v>
      </c>
      <c r="BA15" s="10">
        <v>1</v>
      </c>
      <c r="BB15" s="11">
        <v>0</v>
      </c>
      <c r="BC15" s="11"/>
      <c r="BD15" s="11">
        <v>9</v>
      </c>
      <c r="BE15" s="12">
        <v>6</v>
      </c>
      <c r="BF15" s="10">
        <v>1</v>
      </c>
      <c r="BG15" s="11">
        <v>0</v>
      </c>
      <c r="BH15" s="11"/>
      <c r="BI15" s="11"/>
      <c r="BJ15" s="12"/>
      <c r="BK15" s="10"/>
      <c r="BL15" s="11"/>
      <c r="BM15" s="11"/>
      <c r="BN15" s="11"/>
      <c r="BO15" s="12"/>
    </row>
    <row r="16" spans="1:67" x14ac:dyDescent="0.2">
      <c r="A16" s="38">
        <v>2</v>
      </c>
      <c r="B16" s="39"/>
      <c r="C16" s="5" t="s">
        <v>39</v>
      </c>
      <c r="D16" s="8" t="s">
        <v>52</v>
      </c>
      <c r="E16" s="40" t="s">
        <v>20</v>
      </c>
      <c r="F16" s="43">
        <f t="shared" ref="F16" si="0">0.25*(H18/H17)+0.15*(I18/I17)+0.2*(J18/J17)+0.2*(K18/K17)+0.2*(L18/L17)</f>
        <v>0.79383870967741932</v>
      </c>
      <c r="G16" s="16"/>
      <c r="H16" s="19"/>
      <c r="I16" s="19"/>
      <c r="J16" s="19"/>
      <c r="K16" s="19"/>
      <c r="L16" s="21" t="s">
        <v>23</v>
      </c>
      <c r="M16" s="34">
        <v>1</v>
      </c>
      <c r="N16" s="36">
        <v>1</v>
      </c>
      <c r="O16" s="36">
        <v>17</v>
      </c>
      <c r="P16" s="36">
        <v>6</v>
      </c>
      <c r="Q16" s="32">
        <v>2</v>
      </c>
      <c r="R16" s="34">
        <v>1</v>
      </c>
      <c r="S16" s="36">
        <v>1</v>
      </c>
      <c r="T16" s="36">
        <v>13</v>
      </c>
      <c r="U16" s="36">
        <v>9</v>
      </c>
      <c r="V16" s="32">
        <v>2</v>
      </c>
      <c r="W16" s="34">
        <v>1</v>
      </c>
      <c r="X16" s="36">
        <v>1</v>
      </c>
      <c r="Y16" s="36">
        <v>14</v>
      </c>
      <c r="Z16" s="36">
        <v>15</v>
      </c>
      <c r="AA16" s="32">
        <v>2</v>
      </c>
      <c r="AB16" s="34">
        <v>1</v>
      </c>
      <c r="AC16" s="36">
        <v>1</v>
      </c>
      <c r="AD16" s="36">
        <v>22</v>
      </c>
      <c r="AE16" s="36">
        <v>15</v>
      </c>
      <c r="AF16" s="32">
        <v>2</v>
      </c>
      <c r="AG16" s="34">
        <v>1</v>
      </c>
      <c r="AH16" s="36">
        <v>1</v>
      </c>
      <c r="AI16" s="36">
        <v>23</v>
      </c>
      <c r="AJ16" s="36">
        <v>9</v>
      </c>
      <c r="AK16" s="32">
        <v>2</v>
      </c>
      <c r="AL16" s="34">
        <v>1</v>
      </c>
      <c r="AM16" s="36">
        <v>1</v>
      </c>
      <c r="AN16" s="36">
        <v>13</v>
      </c>
      <c r="AO16" s="36">
        <v>6</v>
      </c>
      <c r="AP16" s="32">
        <v>2</v>
      </c>
      <c r="AQ16" s="34">
        <v>1</v>
      </c>
      <c r="AR16" s="36">
        <v>1</v>
      </c>
      <c r="AS16" s="36">
        <v>10</v>
      </c>
      <c r="AT16" s="36">
        <v>11</v>
      </c>
      <c r="AU16" s="32">
        <v>2</v>
      </c>
      <c r="AV16" s="34">
        <v>1</v>
      </c>
      <c r="AW16" s="36">
        <v>1</v>
      </c>
      <c r="AX16" s="36">
        <v>12</v>
      </c>
      <c r="AY16" s="36">
        <v>0</v>
      </c>
      <c r="AZ16" s="32">
        <v>0</v>
      </c>
      <c r="BA16" s="34">
        <v>1</v>
      </c>
      <c r="BB16" s="36">
        <v>1</v>
      </c>
      <c r="BC16" s="36"/>
      <c r="BD16" s="36">
        <v>9</v>
      </c>
      <c r="BE16" s="32">
        <v>6</v>
      </c>
      <c r="BF16" s="34">
        <v>1</v>
      </c>
      <c r="BG16" s="36">
        <v>1</v>
      </c>
      <c r="BH16" s="36"/>
      <c r="BI16" s="36"/>
      <c r="BJ16" s="32"/>
      <c r="BK16" s="34"/>
      <c r="BL16" s="36"/>
      <c r="BM16" s="36"/>
      <c r="BN16" s="36"/>
      <c r="BO16" s="32"/>
    </row>
    <row r="17" spans="1:67" x14ac:dyDescent="0.2">
      <c r="A17" s="38"/>
      <c r="B17" s="39"/>
      <c r="C17" s="6"/>
      <c r="D17" s="2" t="s">
        <v>40</v>
      </c>
      <c r="E17" s="41"/>
      <c r="F17" s="44"/>
      <c r="G17" s="17" t="s">
        <v>21</v>
      </c>
      <c r="H17" s="3">
        <f>M16+N16+R16+S16+W16+X16+AB16+AC16+AG16+AH16+AL16+AM16+AQ16+AR16+AV16+AW16+BA16+BB16+BF16+BG16+BK16+BL16</f>
        <v>20</v>
      </c>
      <c r="I17" s="20">
        <f>O16+T16+Y16+AD16+AI16+AN16+AS16+AX16+BC16+BH16+BM16</f>
        <v>124</v>
      </c>
      <c r="J17" s="20">
        <f>P16+U16+Z16+AE16+AJ16+AO16+AT16+AY16+BD16+BI16+BN16</f>
        <v>80</v>
      </c>
      <c r="K17" s="20">
        <f>Q16+V16+AA16+AF16+AK16+AP16+AU16+AZ16+BE16+BJ16+BO16</f>
        <v>20</v>
      </c>
      <c r="L17" s="22">
        <v>100</v>
      </c>
      <c r="M17" s="35"/>
      <c r="N17" s="37"/>
      <c r="O17" s="37"/>
      <c r="P17" s="37"/>
      <c r="Q17" s="33"/>
      <c r="R17" s="35"/>
      <c r="S17" s="37"/>
      <c r="T17" s="37"/>
      <c r="U17" s="37"/>
      <c r="V17" s="33"/>
      <c r="W17" s="35"/>
      <c r="X17" s="37"/>
      <c r="Y17" s="37"/>
      <c r="Z17" s="37"/>
      <c r="AA17" s="33"/>
      <c r="AB17" s="35"/>
      <c r="AC17" s="37"/>
      <c r="AD17" s="37"/>
      <c r="AE17" s="37"/>
      <c r="AF17" s="33"/>
      <c r="AG17" s="35"/>
      <c r="AH17" s="37"/>
      <c r="AI17" s="37"/>
      <c r="AJ17" s="37"/>
      <c r="AK17" s="33"/>
      <c r="AL17" s="35"/>
      <c r="AM17" s="37"/>
      <c r="AN17" s="37"/>
      <c r="AO17" s="37"/>
      <c r="AP17" s="33"/>
      <c r="AQ17" s="35"/>
      <c r="AR17" s="37"/>
      <c r="AS17" s="37"/>
      <c r="AT17" s="37"/>
      <c r="AU17" s="33"/>
      <c r="AV17" s="35"/>
      <c r="AW17" s="37"/>
      <c r="AX17" s="37"/>
      <c r="AY17" s="37"/>
      <c r="AZ17" s="33"/>
      <c r="BA17" s="35"/>
      <c r="BB17" s="37"/>
      <c r="BC17" s="37"/>
      <c r="BD17" s="37"/>
      <c r="BE17" s="33"/>
      <c r="BF17" s="35"/>
      <c r="BG17" s="37"/>
      <c r="BH17" s="37"/>
      <c r="BI17" s="37"/>
      <c r="BJ17" s="33"/>
      <c r="BK17" s="35"/>
      <c r="BL17" s="37"/>
      <c r="BM17" s="37"/>
      <c r="BN17" s="37"/>
      <c r="BO17" s="33"/>
    </row>
    <row r="18" spans="1:67" x14ac:dyDescent="0.2">
      <c r="A18" s="38"/>
      <c r="B18" s="39"/>
      <c r="C18" s="7"/>
      <c r="D18" s="3" t="s">
        <v>41</v>
      </c>
      <c r="E18" s="42"/>
      <c r="F18" s="45"/>
      <c r="G18" s="18" t="s">
        <v>22</v>
      </c>
      <c r="H18" s="3">
        <f>M18+N18+R18+S18+W18+X18+AB18+AC18+AG18+AH18+AL18+AM18+AQ18+AR18+AV18+AW18+BA18+BB18+BF18+BG18+BK18+BL18</f>
        <v>11</v>
      </c>
      <c r="I18" s="20">
        <f>O18+T18+Y18+AD18+AI18+AN18+AS18+AX18+BC18+BH18+BM18</f>
        <v>66</v>
      </c>
      <c r="J18" s="20">
        <f>P18+U18+Z18+AE18+AJ18+AO18+AT18+AY18+BD18+BI18+BN18</f>
        <v>73</v>
      </c>
      <c r="K18" s="25">
        <f>Q18+V18+AA18+AF18+AK18+AP18+AU18+AZ18+BE18+BJ18+BO18</f>
        <v>20</v>
      </c>
      <c r="L18" s="9">
        <v>97</v>
      </c>
      <c r="M18" s="10">
        <v>1</v>
      </c>
      <c r="N18" s="11">
        <v>1</v>
      </c>
      <c r="O18" s="11">
        <v>15</v>
      </c>
      <c r="P18" s="11">
        <v>4</v>
      </c>
      <c r="Q18" s="12">
        <v>2</v>
      </c>
      <c r="R18" s="10">
        <v>1</v>
      </c>
      <c r="S18" s="11">
        <v>0</v>
      </c>
      <c r="T18" s="11">
        <v>0</v>
      </c>
      <c r="U18" s="11">
        <v>9</v>
      </c>
      <c r="V18" s="12">
        <v>2</v>
      </c>
      <c r="W18" s="10">
        <v>0</v>
      </c>
      <c r="X18" s="11">
        <v>1</v>
      </c>
      <c r="Y18" s="11">
        <v>14</v>
      </c>
      <c r="Z18" s="11">
        <v>15</v>
      </c>
      <c r="AA18" s="12">
        <v>2</v>
      </c>
      <c r="AB18" s="10">
        <v>0</v>
      </c>
      <c r="AC18" s="11">
        <v>1</v>
      </c>
      <c r="AD18" s="11">
        <v>0</v>
      </c>
      <c r="AE18" s="11">
        <v>15</v>
      </c>
      <c r="AF18" s="12">
        <v>2</v>
      </c>
      <c r="AG18" s="10">
        <v>0</v>
      </c>
      <c r="AH18" s="11">
        <v>1</v>
      </c>
      <c r="AI18" s="11">
        <v>20</v>
      </c>
      <c r="AJ18" s="11">
        <v>9</v>
      </c>
      <c r="AK18" s="12">
        <v>2</v>
      </c>
      <c r="AL18" s="10">
        <v>1</v>
      </c>
      <c r="AM18" s="11">
        <v>0</v>
      </c>
      <c r="AN18" s="11">
        <v>9</v>
      </c>
      <c r="AO18" s="11">
        <v>4</v>
      </c>
      <c r="AP18" s="12">
        <v>2</v>
      </c>
      <c r="AQ18" s="10">
        <v>1</v>
      </c>
      <c r="AR18" s="11">
        <v>1</v>
      </c>
      <c r="AS18" s="11">
        <v>8</v>
      </c>
      <c r="AT18" s="11">
        <v>8</v>
      </c>
      <c r="AU18" s="12">
        <v>2</v>
      </c>
      <c r="AV18" s="10">
        <v>1</v>
      </c>
      <c r="AW18" s="11">
        <v>0</v>
      </c>
      <c r="AX18" s="11">
        <v>0</v>
      </c>
      <c r="AY18" s="11"/>
      <c r="AZ18" s="12"/>
      <c r="BA18" s="10">
        <v>0</v>
      </c>
      <c r="BB18" s="11">
        <v>0</v>
      </c>
      <c r="BC18" s="11"/>
      <c r="BD18" s="11">
        <v>9</v>
      </c>
      <c r="BE18" s="12">
        <v>6</v>
      </c>
      <c r="BF18" s="10">
        <v>1</v>
      </c>
      <c r="BG18" s="11">
        <v>0</v>
      </c>
      <c r="BH18" s="11"/>
      <c r="BI18" s="11"/>
      <c r="BJ18" s="12"/>
      <c r="BK18" s="10"/>
      <c r="BL18" s="11"/>
      <c r="BM18" s="11"/>
      <c r="BN18" s="11"/>
      <c r="BO18" s="12"/>
    </row>
    <row r="19" spans="1:67" x14ac:dyDescent="0.2">
      <c r="A19" s="38">
        <v>3</v>
      </c>
      <c r="B19" s="39"/>
      <c r="C19" s="5" t="s">
        <v>42</v>
      </c>
      <c r="D19" s="8" t="s">
        <v>51</v>
      </c>
      <c r="E19" s="40" t="s">
        <v>117</v>
      </c>
      <c r="F19" s="43">
        <f t="shared" ref="F19" si="1">0.25*(H21/H20)+0.15*(I21/I20)+0.2*(J21/J20)+0.2*(K21/K20)+0.2*(L21/L20)</f>
        <v>0.22499999999999998</v>
      </c>
      <c r="G19" s="16"/>
      <c r="H19" s="19"/>
      <c r="I19" s="19"/>
      <c r="J19" s="19"/>
      <c r="K19" s="19"/>
      <c r="L19" s="21" t="s">
        <v>23</v>
      </c>
      <c r="M19" s="34">
        <v>1</v>
      </c>
      <c r="N19" s="36">
        <v>1</v>
      </c>
      <c r="O19" s="36">
        <v>17</v>
      </c>
      <c r="P19" s="36">
        <v>6</v>
      </c>
      <c r="Q19" s="32">
        <v>2</v>
      </c>
      <c r="R19" s="34">
        <v>1</v>
      </c>
      <c r="S19" s="36">
        <v>1</v>
      </c>
      <c r="T19" s="36">
        <v>13</v>
      </c>
      <c r="U19" s="36">
        <v>9</v>
      </c>
      <c r="V19" s="32">
        <v>2</v>
      </c>
      <c r="W19" s="34">
        <v>1</v>
      </c>
      <c r="X19" s="36">
        <v>1</v>
      </c>
      <c r="Y19" s="36">
        <v>14</v>
      </c>
      <c r="Z19" s="36">
        <v>15</v>
      </c>
      <c r="AA19" s="32">
        <v>2</v>
      </c>
      <c r="AB19" s="34">
        <v>1</v>
      </c>
      <c r="AC19" s="36">
        <v>1</v>
      </c>
      <c r="AD19" s="36">
        <v>22</v>
      </c>
      <c r="AE19" s="36">
        <v>15</v>
      </c>
      <c r="AF19" s="32">
        <v>2</v>
      </c>
      <c r="AG19" s="34">
        <v>1</v>
      </c>
      <c r="AH19" s="36">
        <v>1</v>
      </c>
      <c r="AI19" s="36">
        <v>23</v>
      </c>
      <c r="AJ19" s="36">
        <v>9</v>
      </c>
      <c r="AK19" s="32">
        <v>2</v>
      </c>
      <c r="AL19" s="34">
        <v>1</v>
      </c>
      <c r="AM19" s="36">
        <v>1</v>
      </c>
      <c r="AN19" s="36">
        <v>13</v>
      </c>
      <c r="AO19" s="36">
        <v>6</v>
      </c>
      <c r="AP19" s="32">
        <v>2</v>
      </c>
      <c r="AQ19" s="34">
        <v>1</v>
      </c>
      <c r="AR19" s="36">
        <v>1</v>
      </c>
      <c r="AS19" s="36">
        <v>10</v>
      </c>
      <c r="AT19" s="36">
        <v>11</v>
      </c>
      <c r="AU19" s="32">
        <v>2</v>
      </c>
      <c r="AV19" s="34">
        <v>1</v>
      </c>
      <c r="AW19" s="36">
        <v>1</v>
      </c>
      <c r="AX19" s="36">
        <v>12</v>
      </c>
      <c r="AY19" s="36">
        <v>0</v>
      </c>
      <c r="AZ19" s="32">
        <v>0</v>
      </c>
      <c r="BA19" s="34">
        <v>1</v>
      </c>
      <c r="BB19" s="36">
        <v>1</v>
      </c>
      <c r="BC19" s="36"/>
      <c r="BD19" s="36">
        <v>9</v>
      </c>
      <c r="BE19" s="32">
        <v>6</v>
      </c>
      <c r="BF19" s="34">
        <v>1</v>
      </c>
      <c r="BG19" s="36">
        <v>1</v>
      </c>
      <c r="BH19" s="36"/>
      <c r="BI19" s="36"/>
      <c r="BJ19" s="32"/>
      <c r="BK19" s="34"/>
      <c r="BL19" s="36"/>
      <c r="BM19" s="36"/>
      <c r="BN19" s="36"/>
      <c r="BO19" s="32"/>
    </row>
    <row r="20" spans="1:67" x14ac:dyDescent="0.2">
      <c r="A20" s="38"/>
      <c r="B20" s="39"/>
      <c r="C20" s="6"/>
      <c r="D20" s="2" t="s">
        <v>43</v>
      </c>
      <c r="E20" s="41"/>
      <c r="F20" s="44"/>
      <c r="G20" s="17" t="s">
        <v>21</v>
      </c>
      <c r="H20" s="3">
        <f>M19+N19+R19+S19+W19+X19+AB19+AC19+AG19+AH19+AL19+AM19+AQ19+AR19+AV19+AW19+BA19+BB19+BF19+BG19+BK19+BL19</f>
        <v>20</v>
      </c>
      <c r="I20" s="20">
        <f>O19+T19+Y19+AD19+AI19+AN19+AS19+AX19+BC19+BH19+BM19</f>
        <v>124</v>
      </c>
      <c r="J20" s="20">
        <f>P19+U19+Z19+AE19+AJ19+AO19+AT19+AY19+BD19+BI19+BN19</f>
        <v>80</v>
      </c>
      <c r="K20" s="20">
        <f>Q19+V19+AA19+AF19+AK19+AP19+AU19+AZ19+BE19+BJ19+BO19</f>
        <v>20</v>
      </c>
      <c r="L20" s="22">
        <v>100</v>
      </c>
      <c r="M20" s="35"/>
      <c r="N20" s="37"/>
      <c r="O20" s="37"/>
      <c r="P20" s="37"/>
      <c r="Q20" s="33"/>
      <c r="R20" s="35"/>
      <c r="S20" s="37"/>
      <c r="T20" s="37"/>
      <c r="U20" s="37"/>
      <c r="V20" s="33"/>
      <c r="W20" s="35"/>
      <c r="X20" s="37"/>
      <c r="Y20" s="37"/>
      <c r="Z20" s="37"/>
      <c r="AA20" s="33"/>
      <c r="AB20" s="35"/>
      <c r="AC20" s="37"/>
      <c r="AD20" s="37"/>
      <c r="AE20" s="37"/>
      <c r="AF20" s="33"/>
      <c r="AG20" s="35"/>
      <c r="AH20" s="37"/>
      <c r="AI20" s="37"/>
      <c r="AJ20" s="37"/>
      <c r="AK20" s="33"/>
      <c r="AL20" s="35"/>
      <c r="AM20" s="37"/>
      <c r="AN20" s="37"/>
      <c r="AO20" s="37"/>
      <c r="AP20" s="33"/>
      <c r="AQ20" s="35"/>
      <c r="AR20" s="37"/>
      <c r="AS20" s="37"/>
      <c r="AT20" s="37"/>
      <c r="AU20" s="33"/>
      <c r="AV20" s="35"/>
      <c r="AW20" s="37"/>
      <c r="AX20" s="37"/>
      <c r="AY20" s="37"/>
      <c r="AZ20" s="33"/>
      <c r="BA20" s="35"/>
      <c r="BB20" s="37"/>
      <c r="BC20" s="37"/>
      <c r="BD20" s="37"/>
      <c r="BE20" s="33"/>
      <c r="BF20" s="35"/>
      <c r="BG20" s="37"/>
      <c r="BH20" s="37"/>
      <c r="BI20" s="37"/>
      <c r="BJ20" s="33"/>
      <c r="BK20" s="35"/>
      <c r="BL20" s="37"/>
      <c r="BM20" s="37"/>
      <c r="BN20" s="37"/>
      <c r="BO20" s="33"/>
    </row>
    <row r="21" spans="1:67" x14ac:dyDescent="0.2">
      <c r="A21" s="38"/>
      <c r="B21" s="39"/>
      <c r="C21" s="7"/>
      <c r="D21" s="3" t="s">
        <v>44</v>
      </c>
      <c r="E21" s="42"/>
      <c r="F21" s="45"/>
      <c r="G21" s="18" t="s">
        <v>22</v>
      </c>
      <c r="H21" s="3">
        <f>M21+N21+R21+S21+W21+X21+AB21+AC21+AG21+AH21+AL21+AM21+AQ21+AR21+AV21+AW21+BA21+BB21+BF21+BG21+BK21+BL21</f>
        <v>9</v>
      </c>
      <c r="I21" s="20">
        <f>O21+T21+Y21+AD21+AI21+AN21+AS21+AX21+BC21+BH21+BM21</f>
        <v>93</v>
      </c>
      <c r="J21" s="20">
        <f>P21+U21+Z21+AE21+AJ21+AO21+AT21+AY21+BD21+BI21+BN21</f>
        <v>0</v>
      </c>
      <c r="K21" s="20">
        <f>Q21+V21+AA21+AF21+AK21+AP21+AU21+AZ21+BE21+BJ21+BO21</f>
        <v>0</v>
      </c>
      <c r="L21" s="9">
        <v>0</v>
      </c>
      <c r="M21" s="10">
        <v>1</v>
      </c>
      <c r="N21" s="11">
        <v>1</v>
      </c>
      <c r="O21" s="11">
        <v>17</v>
      </c>
      <c r="P21" s="11">
        <v>0</v>
      </c>
      <c r="Q21" s="12">
        <v>0</v>
      </c>
      <c r="R21" s="10">
        <v>0</v>
      </c>
      <c r="S21" s="11">
        <v>1</v>
      </c>
      <c r="T21" s="11">
        <v>9</v>
      </c>
      <c r="U21" s="11">
        <v>0</v>
      </c>
      <c r="V21" s="12">
        <v>0</v>
      </c>
      <c r="W21" s="10">
        <v>0</v>
      </c>
      <c r="X21" s="11">
        <v>0</v>
      </c>
      <c r="Y21" s="11">
        <v>0</v>
      </c>
      <c r="Z21" s="11">
        <v>0</v>
      </c>
      <c r="AA21" s="12">
        <v>0</v>
      </c>
      <c r="AB21" s="10">
        <v>0</v>
      </c>
      <c r="AC21" s="11">
        <v>1</v>
      </c>
      <c r="AD21" s="11">
        <v>22</v>
      </c>
      <c r="AE21" s="11">
        <v>0</v>
      </c>
      <c r="AF21" s="12">
        <v>0</v>
      </c>
      <c r="AG21" s="10">
        <v>1</v>
      </c>
      <c r="AH21" s="11">
        <v>1</v>
      </c>
      <c r="AI21" s="11">
        <v>23</v>
      </c>
      <c r="AJ21" s="11">
        <v>0</v>
      </c>
      <c r="AK21" s="12">
        <v>0</v>
      </c>
      <c r="AL21" s="10">
        <v>1</v>
      </c>
      <c r="AM21" s="11">
        <v>0</v>
      </c>
      <c r="AN21" s="11">
        <v>0</v>
      </c>
      <c r="AO21" s="11">
        <v>0</v>
      </c>
      <c r="AP21" s="12">
        <v>0</v>
      </c>
      <c r="AQ21" s="10">
        <v>0</v>
      </c>
      <c r="AR21" s="11">
        <v>1</v>
      </c>
      <c r="AS21" s="11">
        <v>10</v>
      </c>
      <c r="AT21" s="11">
        <v>0</v>
      </c>
      <c r="AU21" s="12">
        <v>0</v>
      </c>
      <c r="AV21" s="10">
        <v>0</v>
      </c>
      <c r="AW21" s="11">
        <v>1</v>
      </c>
      <c r="AX21" s="11">
        <v>12</v>
      </c>
      <c r="AY21" s="11">
        <v>0</v>
      </c>
      <c r="AZ21" s="12">
        <v>0</v>
      </c>
      <c r="BA21" s="10">
        <v>0</v>
      </c>
      <c r="BB21" s="11">
        <v>0</v>
      </c>
      <c r="BC21" s="11"/>
      <c r="BD21" s="11">
        <v>0</v>
      </c>
      <c r="BE21" s="12">
        <v>0</v>
      </c>
      <c r="BF21" s="10">
        <v>0</v>
      </c>
      <c r="BG21" s="11">
        <v>0</v>
      </c>
      <c r="BH21" s="11"/>
      <c r="BI21" s="11"/>
      <c r="BJ21" s="12"/>
      <c r="BK21" s="10"/>
      <c r="BL21" s="11"/>
      <c r="BM21" s="11"/>
      <c r="BN21" s="11"/>
      <c r="BO21" s="12"/>
    </row>
    <row r="22" spans="1:67" x14ac:dyDescent="0.2">
      <c r="A22" s="38">
        <v>4</v>
      </c>
      <c r="B22" s="39"/>
      <c r="C22" s="5" t="s">
        <v>45</v>
      </c>
      <c r="D22" s="8" t="s">
        <v>46</v>
      </c>
      <c r="E22" s="40" t="s">
        <v>116</v>
      </c>
      <c r="F22" s="43">
        <f t="shared" ref="F22" si="2">0.25*(H24/H23)+0.15*(I24/I23)+0.2*(J24/J23)+0.2*(K24/K23)+0.2*(L24/L23)</f>
        <v>0.88419354838709685</v>
      </c>
      <c r="G22" s="16"/>
      <c r="H22" s="19"/>
      <c r="I22" s="19"/>
      <c r="J22" s="19"/>
      <c r="K22" s="19"/>
      <c r="L22" s="21" t="s">
        <v>23</v>
      </c>
      <c r="M22" s="34">
        <v>1</v>
      </c>
      <c r="N22" s="36">
        <v>1</v>
      </c>
      <c r="O22" s="36">
        <v>17</v>
      </c>
      <c r="P22" s="36">
        <v>6</v>
      </c>
      <c r="Q22" s="32">
        <v>2</v>
      </c>
      <c r="R22" s="34">
        <v>1</v>
      </c>
      <c r="S22" s="36">
        <v>1</v>
      </c>
      <c r="T22" s="36">
        <v>13</v>
      </c>
      <c r="U22" s="36">
        <v>9</v>
      </c>
      <c r="V22" s="32">
        <v>2</v>
      </c>
      <c r="W22" s="34">
        <v>1</v>
      </c>
      <c r="X22" s="36">
        <v>1</v>
      </c>
      <c r="Y22" s="36">
        <v>14</v>
      </c>
      <c r="Z22" s="36">
        <v>15</v>
      </c>
      <c r="AA22" s="32">
        <v>2</v>
      </c>
      <c r="AB22" s="34">
        <v>1</v>
      </c>
      <c r="AC22" s="36">
        <v>1</v>
      </c>
      <c r="AD22" s="36">
        <v>22</v>
      </c>
      <c r="AE22" s="36">
        <v>15</v>
      </c>
      <c r="AF22" s="32">
        <v>2</v>
      </c>
      <c r="AG22" s="34">
        <v>1</v>
      </c>
      <c r="AH22" s="36">
        <v>1</v>
      </c>
      <c r="AI22" s="36">
        <v>23</v>
      </c>
      <c r="AJ22" s="36">
        <v>9</v>
      </c>
      <c r="AK22" s="32">
        <v>2</v>
      </c>
      <c r="AL22" s="34">
        <v>1</v>
      </c>
      <c r="AM22" s="36">
        <v>1</v>
      </c>
      <c r="AN22" s="36">
        <v>13</v>
      </c>
      <c r="AO22" s="36">
        <v>6</v>
      </c>
      <c r="AP22" s="32">
        <v>2</v>
      </c>
      <c r="AQ22" s="34">
        <v>1</v>
      </c>
      <c r="AR22" s="36">
        <v>1</v>
      </c>
      <c r="AS22" s="36">
        <v>10</v>
      </c>
      <c r="AT22" s="36">
        <v>11</v>
      </c>
      <c r="AU22" s="32">
        <v>2</v>
      </c>
      <c r="AV22" s="34">
        <v>1</v>
      </c>
      <c r="AW22" s="36">
        <v>1</v>
      </c>
      <c r="AX22" s="36">
        <v>12</v>
      </c>
      <c r="AY22" s="36">
        <v>0</v>
      </c>
      <c r="AZ22" s="32">
        <v>0</v>
      </c>
      <c r="BA22" s="34">
        <v>1</v>
      </c>
      <c r="BB22" s="36">
        <v>1</v>
      </c>
      <c r="BC22" s="36"/>
      <c r="BD22" s="36">
        <v>9</v>
      </c>
      <c r="BE22" s="32">
        <v>6</v>
      </c>
      <c r="BF22" s="34">
        <v>1</v>
      </c>
      <c r="BG22" s="36">
        <v>1</v>
      </c>
      <c r="BH22" s="36"/>
      <c r="BI22" s="36"/>
      <c r="BJ22" s="32"/>
      <c r="BK22" s="34"/>
      <c r="BL22" s="36"/>
      <c r="BM22" s="36"/>
      <c r="BN22" s="36"/>
      <c r="BO22" s="32"/>
    </row>
    <row r="23" spans="1:67" x14ac:dyDescent="0.2">
      <c r="A23" s="38"/>
      <c r="B23" s="39"/>
      <c r="C23" s="6"/>
      <c r="D23" s="2" t="s">
        <v>47</v>
      </c>
      <c r="E23" s="41"/>
      <c r="F23" s="44"/>
      <c r="G23" s="17" t="s">
        <v>21</v>
      </c>
      <c r="H23" s="3">
        <f>M22+N22+R22+S22+W22+X22+AB22+AC22+AG22+AH22+AL22+AM22+AQ22+AR22+AV22+AW22+BA22+BB22+BF22+BG22+BK22+BL22</f>
        <v>20</v>
      </c>
      <c r="I23" s="20">
        <f>O22+T22+Y22+AD22+AI22+AN22+AS22+AX22+BC22+BH22+BM22</f>
        <v>124</v>
      </c>
      <c r="J23" s="20">
        <f>P22+U22+Z22+AE22+AJ22+AO22+AT22+AY22+BD22+BI22+BN22</f>
        <v>80</v>
      </c>
      <c r="K23" s="20">
        <f>Q22+V22+AA22+AF22+AK22+AP22+AU22+AZ22+BE22+BJ22+BO22</f>
        <v>20</v>
      </c>
      <c r="L23" s="22">
        <v>100</v>
      </c>
      <c r="M23" s="35"/>
      <c r="N23" s="37"/>
      <c r="O23" s="37"/>
      <c r="P23" s="37"/>
      <c r="Q23" s="33"/>
      <c r="R23" s="35"/>
      <c r="S23" s="37"/>
      <c r="T23" s="37"/>
      <c r="U23" s="37"/>
      <c r="V23" s="33"/>
      <c r="W23" s="35"/>
      <c r="X23" s="37"/>
      <c r="Y23" s="37"/>
      <c r="Z23" s="37"/>
      <c r="AA23" s="33"/>
      <c r="AB23" s="35"/>
      <c r="AC23" s="37"/>
      <c r="AD23" s="37"/>
      <c r="AE23" s="37"/>
      <c r="AF23" s="33"/>
      <c r="AG23" s="35"/>
      <c r="AH23" s="37"/>
      <c r="AI23" s="37"/>
      <c r="AJ23" s="37"/>
      <c r="AK23" s="33"/>
      <c r="AL23" s="35"/>
      <c r="AM23" s="37"/>
      <c r="AN23" s="37"/>
      <c r="AO23" s="37"/>
      <c r="AP23" s="33"/>
      <c r="AQ23" s="35"/>
      <c r="AR23" s="37"/>
      <c r="AS23" s="37"/>
      <c r="AT23" s="37"/>
      <c r="AU23" s="33"/>
      <c r="AV23" s="35"/>
      <c r="AW23" s="37"/>
      <c r="AX23" s="37"/>
      <c r="AY23" s="37"/>
      <c r="AZ23" s="33"/>
      <c r="BA23" s="35"/>
      <c r="BB23" s="37"/>
      <c r="BC23" s="37"/>
      <c r="BD23" s="37"/>
      <c r="BE23" s="33"/>
      <c r="BF23" s="35"/>
      <c r="BG23" s="37"/>
      <c r="BH23" s="37"/>
      <c r="BI23" s="37"/>
      <c r="BJ23" s="33"/>
      <c r="BK23" s="35"/>
      <c r="BL23" s="37"/>
      <c r="BM23" s="37"/>
      <c r="BN23" s="37"/>
      <c r="BO23" s="33"/>
    </row>
    <row r="24" spans="1:67" x14ac:dyDescent="0.2">
      <c r="A24" s="38"/>
      <c r="B24" s="39"/>
      <c r="C24" s="7"/>
      <c r="D24" s="3" t="s">
        <v>48</v>
      </c>
      <c r="E24" s="42"/>
      <c r="F24" s="45"/>
      <c r="G24" s="18" t="s">
        <v>22</v>
      </c>
      <c r="H24" s="3">
        <f>M24+N24+R24+S24+W24+X24+AB24+AC24+AG24+AH24+AL24+AM24+AQ24+AR24+AV24+AW24+BA24+BB24+BF24+BG24+BK24+BL24</f>
        <v>15</v>
      </c>
      <c r="I24" s="20">
        <f>O24+T24+Y24+AD24+AI24+AN24+AS24+AX24+BC24+BH24+BM24</f>
        <v>113</v>
      </c>
      <c r="J24" s="20">
        <f>P24+U24+Z24+AE24+AJ24+AO24+AT24+AY24+BD24+BI24+BN24</f>
        <v>68</v>
      </c>
      <c r="K24" s="20">
        <f>Q24+V24+AA24+AF24+AK24+AP24+AU24+AZ24+BE24+BJ24+BO24</f>
        <v>20</v>
      </c>
      <c r="L24" s="9">
        <v>95</v>
      </c>
      <c r="M24" s="10">
        <v>1</v>
      </c>
      <c r="N24" s="11">
        <v>1</v>
      </c>
      <c r="O24" s="11">
        <v>17</v>
      </c>
      <c r="P24" s="11">
        <v>4</v>
      </c>
      <c r="Q24" s="12">
        <v>2</v>
      </c>
      <c r="R24" s="10">
        <v>1</v>
      </c>
      <c r="S24" s="11">
        <v>1</v>
      </c>
      <c r="T24" s="11">
        <v>8</v>
      </c>
      <c r="U24" s="11">
        <v>9</v>
      </c>
      <c r="V24" s="12">
        <v>2</v>
      </c>
      <c r="W24" s="10">
        <v>1</v>
      </c>
      <c r="X24" s="11">
        <v>1</v>
      </c>
      <c r="Y24" s="11">
        <v>14</v>
      </c>
      <c r="Z24" s="11">
        <v>15</v>
      </c>
      <c r="AA24" s="12">
        <v>2</v>
      </c>
      <c r="AB24" s="10">
        <v>0</v>
      </c>
      <c r="AC24" s="11">
        <v>1</v>
      </c>
      <c r="AD24" s="11">
        <v>21</v>
      </c>
      <c r="AE24" s="11">
        <v>15</v>
      </c>
      <c r="AF24" s="12">
        <v>2</v>
      </c>
      <c r="AG24" s="10">
        <v>0</v>
      </c>
      <c r="AH24" s="11">
        <v>1</v>
      </c>
      <c r="AI24" s="11">
        <v>22</v>
      </c>
      <c r="AJ24" s="11">
        <v>9</v>
      </c>
      <c r="AK24" s="12">
        <v>2</v>
      </c>
      <c r="AL24" s="10">
        <v>1</v>
      </c>
      <c r="AM24" s="11">
        <v>1</v>
      </c>
      <c r="AN24" s="11">
        <v>11</v>
      </c>
      <c r="AO24" s="11">
        <v>3</v>
      </c>
      <c r="AP24" s="12">
        <v>2</v>
      </c>
      <c r="AQ24" s="10">
        <v>0</v>
      </c>
      <c r="AR24" s="11">
        <v>1</v>
      </c>
      <c r="AS24" s="11">
        <v>8</v>
      </c>
      <c r="AT24" s="11">
        <v>4</v>
      </c>
      <c r="AU24" s="12">
        <v>2</v>
      </c>
      <c r="AV24" s="10">
        <v>1</v>
      </c>
      <c r="AW24" s="11">
        <v>1</v>
      </c>
      <c r="AX24" s="11">
        <v>12</v>
      </c>
      <c r="AY24" s="11">
        <v>0</v>
      </c>
      <c r="AZ24" s="12">
        <v>0</v>
      </c>
      <c r="BA24" s="10">
        <v>1</v>
      </c>
      <c r="BB24" s="11">
        <v>0</v>
      </c>
      <c r="BC24" s="11"/>
      <c r="BD24" s="11">
        <v>9</v>
      </c>
      <c r="BE24" s="12">
        <v>6</v>
      </c>
      <c r="BF24" s="10">
        <v>0</v>
      </c>
      <c r="BG24" s="11">
        <v>1</v>
      </c>
      <c r="BH24" s="11"/>
      <c r="BI24" s="11"/>
      <c r="BJ24" s="12"/>
      <c r="BK24" s="10"/>
      <c r="BL24" s="11"/>
      <c r="BM24" s="11"/>
      <c r="BN24" s="11"/>
      <c r="BO24" s="12"/>
    </row>
    <row r="25" spans="1:67" x14ac:dyDescent="0.2">
      <c r="A25" s="38">
        <v>5</v>
      </c>
      <c r="B25" s="39"/>
      <c r="C25" s="5" t="s">
        <v>49</v>
      </c>
      <c r="D25" s="8" t="s">
        <v>50</v>
      </c>
      <c r="E25" s="40" t="s">
        <v>116</v>
      </c>
      <c r="F25" s="43">
        <f t="shared" ref="F25" si="3">0.25*(H27/H26)+0.15*(I27/I26)+0.2*(J27/J26)+0.2*(K27/K26)+0.2*(L27/L26)</f>
        <v>0.84858064516129028</v>
      </c>
      <c r="G25" s="16"/>
      <c r="H25" s="19"/>
      <c r="I25" s="19"/>
      <c r="J25" s="19"/>
      <c r="K25" s="19"/>
      <c r="L25" s="26"/>
      <c r="M25" s="34">
        <v>1</v>
      </c>
      <c r="N25" s="36">
        <v>1</v>
      </c>
      <c r="O25" s="36">
        <v>17</v>
      </c>
      <c r="P25" s="36">
        <v>6</v>
      </c>
      <c r="Q25" s="32">
        <v>2</v>
      </c>
      <c r="R25" s="34">
        <v>1</v>
      </c>
      <c r="S25" s="36">
        <v>1</v>
      </c>
      <c r="T25" s="36">
        <v>13</v>
      </c>
      <c r="U25" s="36">
        <v>9</v>
      </c>
      <c r="V25" s="32">
        <v>2</v>
      </c>
      <c r="W25" s="34">
        <v>1</v>
      </c>
      <c r="X25" s="36">
        <v>1</v>
      </c>
      <c r="Y25" s="36">
        <v>14</v>
      </c>
      <c r="Z25" s="36">
        <v>15</v>
      </c>
      <c r="AA25" s="32">
        <v>2</v>
      </c>
      <c r="AB25" s="34">
        <v>1</v>
      </c>
      <c r="AC25" s="36">
        <v>1</v>
      </c>
      <c r="AD25" s="36">
        <v>22</v>
      </c>
      <c r="AE25" s="36">
        <v>15</v>
      </c>
      <c r="AF25" s="32">
        <v>2</v>
      </c>
      <c r="AG25" s="34">
        <v>1</v>
      </c>
      <c r="AH25" s="36">
        <v>1</v>
      </c>
      <c r="AI25" s="36">
        <v>23</v>
      </c>
      <c r="AJ25" s="36">
        <v>9</v>
      </c>
      <c r="AK25" s="32">
        <v>2</v>
      </c>
      <c r="AL25" s="34">
        <v>1</v>
      </c>
      <c r="AM25" s="36">
        <v>1</v>
      </c>
      <c r="AN25" s="36">
        <v>13</v>
      </c>
      <c r="AO25" s="36">
        <v>6</v>
      </c>
      <c r="AP25" s="32">
        <v>2</v>
      </c>
      <c r="AQ25" s="34">
        <v>1</v>
      </c>
      <c r="AR25" s="36">
        <v>1</v>
      </c>
      <c r="AS25" s="36">
        <v>10</v>
      </c>
      <c r="AT25" s="36">
        <v>11</v>
      </c>
      <c r="AU25" s="32">
        <v>2</v>
      </c>
      <c r="AV25" s="34">
        <v>1</v>
      </c>
      <c r="AW25" s="36">
        <v>1</v>
      </c>
      <c r="AX25" s="36">
        <v>12</v>
      </c>
      <c r="AY25" s="36">
        <v>0</v>
      </c>
      <c r="AZ25" s="32">
        <v>0</v>
      </c>
      <c r="BA25" s="34">
        <v>1</v>
      </c>
      <c r="BB25" s="36">
        <v>1</v>
      </c>
      <c r="BC25" s="36"/>
      <c r="BD25" s="36">
        <v>9</v>
      </c>
      <c r="BE25" s="32">
        <v>6</v>
      </c>
      <c r="BF25" s="34">
        <v>1</v>
      </c>
      <c r="BG25" s="36">
        <v>1</v>
      </c>
      <c r="BH25" s="36"/>
      <c r="BI25" s="36"/>
      <c r="BJ25" s="32"/>
      <c r="BK25" s="34"/>
      <c r="BL25" s="36"/>
      <c r="BM25" s="36"/>
      <c r="BN25" s="36"/>
      <c r="BO25" s="32"/>
    </row>
    <row r="26" spans="1:67" x14ac:dyDescent="0.2">
      <c r="A26" s="38"/>
      <c r="B26" s="39"/>
      <c r="C26" s="6"/>
      <c r="D26" s="2" t="s">
        <v>55</v>
      </c>
      <c r="E26" s="41"/>
      <c r="F26" s="44"/>
      <c r="G26" s="17" t="s">
        <v>21</v>
      </c>
      <c r="H26" s="3">
        <f>M25+N25+R25+S25+W25+X25+AB25+AC25+AG25+AH25+AL25+AM25+AQ25+AR25+AV25+AW25+BA25+BB25+BF25+BG25+BK25+BL25</f>
        <v>20</v>
      </c>
      <c r="I26" s="20">
        <f>O25+T25+Y25+AD25+AI25+AN25+AS25+AX25+BC25+BH25+BM25</f>
        <v>124</v>
      </c>
      <c r="J26" s="20">
        <f>P25+U25+Z25+AE25+AJ25+AO25+AT25+AY25+BD25+BI25+BN25</f>
        <v>80</v>
      </c>
      <c r="K26" s="20">
        <f>Q25+V25+AA25+AF25+AK25+AP25+AU25+AZ25+BE25+BJ25+BO25</f>
        <v>20</v>
      </c>
      <c r="L26" s="27">
        <v>100</v>
      </c>
      <c r="M26" s="35"/>
      <c r="N26" s="37"/>
      <c r="O26" s="37"/>
      <c r="P26" s="37"/>
      <c r="Q26" s="33"/>
      <c r="R26" s="35"/>
      <c r="S26" s="37"/>
      <c r="T26" s="37"/>
      <c r="U26" s="37"/>
      <c r="V26" s="33"/>
      <c r="W26" s="35"/>
      <c r="X26" s="37"/>
      <c r="Y26" s="37"/>
      <c r="Z26" s="37"/>
      <c r="AA26" s="33"/>
      <c r="AB26" s="35"/>
      <c r="AC26" s="37"/>
      <c r="AD26" s="37"/>
      <c r="AE26" s="37"/>
      <c r="AF26" s="33"/>
      <c r="AG26" s="35"/>
      <c r="AH26" s="37"/>
      <c r="AI26" s="37"/>
      <c r="AJ26" s="37"/>
      <c r="AK26" s="33"/>
      <c r="AL26" s="35"/>
      <c r="AM26" s="37"/>
      <c r="AN26" s="37"/>
      <c r="AO26" s="37"/>
      <c r="AP26" s="33"/>
      <c r="AQ26" s="35"/>
      <c r="AR26" s="37"/>
      <c r="AS26" s="37"/>
      <c r="AT26" s="37"/>
      <c r="AU26" s="33"/>
      <c r="AV26" s="35"/>
      <c r="AW26" s="37"/>
      <c r="AX26" s="37"/>
      <c r="AY26" s="37"/>
      <c r="AZ26" s="33"/>
      <c r="BA26" s="35"/>
      <c r="BB26" s="37"/>
      <c r="BC26" s="37"/>
      <c r="BD26" s="37"/>
      <c r="BE26" s="33"/>
      <c r="BF26" s="35"/>
      <c r="BG26" s="37"/>
      <c r="BH26" s="37"/>
      <c r="BI26" s="37"/>
      <c r="BJ26" s="33"/>
      <c r="BK26" s="35"/>
      <c r="BL26" s="37"/>
      <c r="BM26" s="37"/>
      <c r="BN26" s="37"/>
      <c r="BO26" s="33"/>
    </row>
    <row r="27" spans="1:67" x14ac:dyDescent="0.2">
      <c r="A27" s="38"/>
      <c r="B27" s="39"/>
      <c r="C27" s="7"/>
      <c r="D27" s="3" t="s">
        <v>60</v>
      </c>
      <c r="E27" s="42"/>
      <c r="F27" s="45"/>
      <c r="G27" s="18" t="s">
        <v>22</v>
      </c>
      <c r="H27" s="3">
        <f>M27+N27+R27+S27+W27+X27+AB27+AC27+AG27+AH27+AL27+AM27+AQ27+AR27+AV27+AW27+BA27+BB27+BF27+BG27+BK27+BL27</f>
        <v>15</v>
      </c>
      <c r="I27" s="20">
        <f>O27+T27+Y27+AD27+AI27+AN27+AS27+AX27+BC27+BH27+BM27</f>
        <v>60</v>
      </c>
      <c r="J27" s="20">
        <f>P27+U27+Z27+AE27+AJ27+AO27+AT27+AY27+BD27+BI27+BN27</f>
        <v>77</v>
      </c>
      <c r="K27" s="20">
        <f>Q27+V27+AA27+AF27+AK27+AP27+AU27+AZ27+BE27+BJ27+BO27</f>
        <v>20</v>
      </c>
      <c r="L27" s="9">
        <v>98</v>
      </c>
      <c r="M27" s="10">
        <v>1</v>
      </c>
      <c r="N27" s="11">
        <v>1</v>
      </c>
      <c r="O27" s="11">
        <v>16</v>
      </c>
      <c r="P27" s="11">
        <v>6</v>
      </c>
      <c r="Q27" s="12">
        <v>2</v>
      </c>
      <c r="R27" s="10">
        <v>1</v>
      </c>
      <c r="S27" s="11">
        <v>1</v>
      </c>
      <c r="T27" s="11">
        <v>9</v>
      </c>
      <c r="U27" s="11">
        <v>9</v>
      </c>
      <c r="V27" s="12">
        <v>2</v>
      </c>
      <c r="W27" s="10">
        <v>1</v>
      </c>
      <c r="X27" s="11">
        <v>1</v>
      </c>
      <c r="Y27" s="11">
        <v>14</v>
      </c>
      <c r="Z27" s="11">
        <v>15</v>
      </c>
      <c r="AA27" s="12">
        <v>2</v>
      </c>
      <c r="AB27" s="10">
        <v>1</v>
      </c>
      <c r="AC27" s="11">
        <v>0</v>
      </c>
      <c r="AD27" s="11"/>
      <c r="AE27" s="11">
        <v>15</v>
      </c>
      <c r="AF27" s="12">
        <v>2</v>
      </c>
      <c r="AG27" s="10">
        <v>1</v>
      </c>
      <c r="AH27" s="11">
        <v>1</v>
      </c>
      <c r="AI27" s="11">
        <v>21</v>
      </c>
      <c r="AJ27" s="11">
        <v>9</v>
      </c>
      <c r="AK27" s="12">
        <v>2</v>
      </c>
      <c r="AL27" s="10">
        <v>0</v>
      </c>
      <c r="AM27" s="11">
        <v>0</v>
      </c>
      <c r="AN27" s="11">
        <v>0</v>
      </c>
      <c r="AO27" s="11">
        <v>6</v>
      </c>
      <c r="AP27" s="12">
        <v>2</v>
      </c>
      <c r="AQ27" s="10">
        <v>1</v>
      </c>
      <c r="AR27" s="11">
        <v>0</v>
      </c>
      <c r="AS27" s="11">
        <v>0</v>
      </c>
      <c r="AT27" s="11">
        <v>8</v>
      </c>
      <c r="AU27" s="12">
        <v>2</v>
      </c>
      <c r="AV27" s="10">
        <v>1</v>
      </c>
      <c r="AW27" s="11">
        <v>0</v>
      </c>
      <c r="AX27" s="11">
        <v>0</v>
      </c>
      <c r="AY27" s="11">
        <v>0</v>
      </c>
      <c r="AZ27" s="12">
        <v>0</v>
      </c>
      <c r="BA27" s="10">
        <v>1</v>
      </c>
      <c r="BB27" s="11">
        <v>1</v>
      </c>
      <c r="BC27" s="11"/>
      <c r="BD27" s="11">
        <v>9</v>
      </c>
      <c r="BE27" s="12">
        <v>6</v>
      </c>
      <c r="BF27" s="10">
        <v>1</v>
      </c>
      <c r="BG27" s="11">
        <v>1</v>
      </c>
      <c r="BH27" s="11"/>
      <c r="BI27" s="11"/>
      <c r="BJ27" s="12"/>
      <c r="BK27" s="10"/>
      <c r="BL27" s="11"/>
      <c r="BM27" s="11"/>
      <c r="BN27" s="11"/>
      <c r="BO27" s="12"/>
    </row>
    <row r="28" spans="1:67" x14ac:dyDescent="0.2">
      <c r="A28" s="38">
        <v>6</v>
      </c>
      <c r="B28" s="39"/>
      <c r="C28" s="5" t="s">
        <v>57</v>
      </c>
      <c r="D28" s="8" t="s">
        <v>58</v>
      </c>
      <c r="E28" s="40" t="s">
        <v>18</v>
      </c>
      <c r="F28" s="43">
        <f t="shared" ref="F28" si="4">0.25*(H30/H29)+0.15*(I30/I29)+0.2*(J30/J29)+0.2*(K30/K29)+0.2*(L30/L29)</f>
        <v>0.50830645161290322</v>
      </c>
      <c r="G28" s="16"/>
      <c r="H28" s="19"/>
      <c r="I28" s="19"/>
      <c r="J28" s="19"/>
      <c r="K28" s="19"/>
      <c r="L28" s="26"/>
      <c r="M28" s="34">
        <v>1</v>
      </c>
      <c r="N28" s="36">
        <v>1</v>
      </c>
      <c r="O28" s="36">
        <v>17</v>
      </c>
      <c r="P28" s="36">
        <v>6</v>
      </c>
      <c r="Q28" s="32">
        <v>2</v>
      </c>
      <c r="R28" s="34">
        <v>1</v>
      </c>
      <c r="S28" s="36">
        <v>1</v>
      </c>
      <c r="T28" s="36">
        <v>13</v>
      </c>
      <c r="U28" s="36">
        <v>9</v>
      </c>
      <c r="V28" s="32">
        <v>2</v>
      </c>
      <c r="W28" s="34">
        <v>1</v>
      </c>
      <c r="X28" s="36">
        <v>1</v>
      </c>
      <c r="Y28" s="36">
        <v>14</v>
      </c>
      <c r="Z28" s="36">
        <v>15</v>
      </c>
      <c r="AA28" s="32">
        <v>2</v>
      </c>
      <c r="AB28" s="34">
        <v>1</v>
      </c>
      <c r="AC28" s="36">
        <v>1</v>
      </c>
      <c r="AD28" s="36">
        <v>22</v>
      </c>
      <c r="AE28" s="36">
        <v>15</v>
      </c>
      <c r="AF28" s="32">
        <v>2</v>
      </c>
      <c r="AG28" s="34">
        <v>1</v>
      </c>
      <c r="AH28" s="36">
        <v>1</v>
      </c>
      <c r="AI28" s="36">
        <v>23</v>
      </c>
      <c r="AJ28" s="36">
        <v>9</v>
      </c>
      <c r="AK28" s="32">
        <v>2</v>
      </c>
      <c r="AL28" s="34">
        <v>1</v>
      </c>
      <c r="AM28" s="36">
        <v>1</v>
      </c>
      <c r="AN28" s="36">
        <v>13</v>
      </c>
      <c r="AO28" s="36">
        <v>6</v>
      </c>
      <c r="AP28" s="32">
        <v>2</v>
      </c>
      <c r="AQ28" s="34">
        <v>1</v>
      </c>
      <c r="AR28" s="36">
        <v>1</v>
      </c>
      <c r="AS28" s="36">
        <v>10</v>
      </c>
      <c r="AT28" s="36">
        <v>11</v>
      </c>
      <c r="AU28" s="32">
        <v>2</v>
      </c>
      <c r="AV28" s="34">
        <v>1</v>
      </c>
      <c r="AW28" s="36">
        <v>1</v>
      </c>
      <c r="AX28" s="36">
        <v>12</v>
      </c>
      <c r="AY28" s="36">
        <v>0</v>
      </c>
      <c r="AZ28" s="32">
        <v>0</v>
      </c>
      <c r="BA28" s="34">
        <v>1</v>
      </c>
      <c r="BB28" s="36">
        <v>1</v>
      </c>
      <c r="BC28" s="36"/>
      <c r="BD28" s="36">
        <v>9</v>
      </c>
      <c r="BE28" s="32">
        <v>6</v>
      </c>
      <c r="BF28" s="34">
        <v>1</v>
      </c>
      <c r="BG28" s="36">
        <v>1</v>
      </c>
      <c r="BH28" s="36"/>
      <c r="BI28" s="36"/>
      <c r="BJ28" s="32"/>
      <c r="BK28" s="34"/>
      <c r="BL28" s="36"/>
      <c r="BM28" s="36"/>
      <c r="BN28" s="36"/>
      <c r="BO28" s="32"/>
    </row>
    <row r="29" spans="1:67" x14ac:dyDescent="0.2">
      <c r="A29" s="38"/>
      <c r="B29" s="39"/>
      <c r="C29" s="6"/>
      <c r="D29" s="2" t="s">
        <v>59</v>
      </c>
      <c r="E29" s="41"/>
      <c r="F29" s="44"/>
      <c r="G29" s="17" t="s">
        <v>21</v>
      </c>
      <c r="H29" s="3">
        <f>M28+N28+R28+S28+W28+X28+AB28+AC28+AG28+AH28+AL28+AM28+AQ28+AR28+AV28+AW28+BA28+BB28+BF28+BG28+BK28+BL28</f>
        <v>20</v>
      </c>
      <c r="I29" s="20">
        <f>O28+T28+Y28+AD28+AI28+AN28+AS28+AX28+BC28+BH28+BM28</f>
        <v>124</v>
      </c>
      <c r="J29" s="20">
        <f>P28+U28+Z28+AE28+AJ28+AO28+AT28+AY28+BD28+BI28+BN28</f>
        <v>80</v>
      </c>
      <c r="K29" s="20">
        <f>Q28+V28+AA28+AF28+AK28+AP28+AU28+AZ28+BE28+BJ28+BO28</f>
        <v>20</v>
      </c>
      <c r="L29" s="27">
        <v>100</v>
      </c>
      <c r="M29" s="35"/>
      <c r="N29" s="37"/>
      <c r="O29" s="37"/>
      <c r="P29" s="37"/>
      <c r="Q29" s="33"/>
      <c r="R29" s="35"/>
      <c r="S29" s="37"/>
      <c r="T29" s="37"/>
      <c r="U29" s="37"/>
      <c r="V29" s="33"/>
      <c r="W29" s="35"/>
      <c r="X29" s="37"/>
      <c r="Y29" s="37"/>
      <c r="Z29" s="37"/>
      <c r="AA29" s="33"/>
      <c r="AB29" s="35"/>
      <c r="AC29" s="37"/>
      <c r="AD29" s="37"/>
      <c r="AE29" s="37"/>
      <c r="AF29" s="33"/>
      <c r="AG29" s="35"/>
      <c r="AH29" s="37"/>
      <c r="AI29" s="37"/>
      <c r="AJ29" s="37"/>
      <c r="AK29" s="33"/>
      <c r="AL29" s="35"/>
      <c r="AM29" s="37"/>
      <c r="AN29" s="37"/>
      <c r="AO29" s="37"/>
      <c r="AP29" s="33"/>
      <c r="AQ29" s="35"/>
      <c r="AR29" s="37"/>
      <c r="AS29" s="37"/>
      <c r="AT29" s="37"/>
      <c r="AU29" s="33"/>
      <c r="AV29" s="35"/>
      <c r="AW29" s="37"/>
      <c r="AX29" s="37"/>
      <c r="AY29" s="37"/>
      <c r="AZ29" s="33"/>
      <c r="BA29" s="35"/>
      <c r="BB29" s="37"/>
      <c r="BC29" s="37"/>
      <c r="BD29" s="37"/>
      <c r="BE29" s="33"/>
      <c r="BF29" s="35"/>
      <c r="BG29" s="37"/>
      <c r="BH29" s="37"/>
      <c r="BI29" s="37"/>
      <c r="BJ29" s="33"/>
      <c r="BK29" s="35"/>
      <c r="BL29" s="37"/>
      <c r="BM29" s="37"/>
      <c r="BN29" s="37"/>
      <c r="BO29" s="33"/>
    </row>
    <row r="30" spans="1:67" x14ac:dyDescent="0.2">
      <c r="A30" s="38"/>
      <c r="B30" s="39"/>
      <c r="C30" s="7"/>
      <c r="D30" s="3" t="s">
        <v>56</v>
      </c>
      <c r="E30" s="42"/>
      <c r="F30" s="45"/>
      <c r="G30" s="18" t="s">
        <v>22</v>
      </c>
      <c r="H30" s="3">
        <f>M30+N30+R30+S30+W30+X30+AB30+AC30+AG30+AH30+AL30+AM30+AQ30+AR30+AV30+AW30+BA30+BB30+BF30+BG30+BK30+BL30</f>
        <v>8</v>
      </c>
      <c r="I30" s="20">
        <f>O30+T30+Y30+AD30+AI30+AN30+AS30+AX30+BC30+BH30+BM30</f>
        <v>42</v>
      </c>
      <c r="J30" s="20">
        <f>P30+U30+Z30+AE30+AJ30+AO30+AT30+AY30+BD30+BI30+BN30</f>
        <v>63</v>
      </c>
      <c r="K30" s="20">
        <f>Q30+V30+AA30+AF30+AK30+AP30+AU30+AZ30+BE30+BJ30+BO30</f>
        <v>20</v>
      </c>
      <c r="L30" s="9">
        <v>0</v>
      </c>
      <c r="M30" s="10">
        <v>1</v>
      </c>
      <c r="N30" s="11">
        <v>0</v>
      </c>
      <c r="O30" s="11"/>
      <c r="P30" s="11">
        <v>6</v>
      </c>
      <c r="Q30" s="12">
        <v>2</v>
      </c>
      <c r="R30" s="10">
        <v>1</v>
      </c>
      <c r="S30" s="11">
        <v>1</v>
      </c>
      <c r="T30" s="11">
        <v>8</v>
      </c>
      <c r="U30" s="11">
        <v>9</v>
      </c>
      <c r="V30" s="12">
        <v>2</v>
      </c>
      <c r="W30" s="10">
        <v>1</v>
      </c>
      <c r="X30" s="11">
        <v>1</v>
      </c>
      <c r="Y30" s="11">
        <v>14</v>
      </c>
      <c r="Z30" s="11">
        <v>15</v>
      </c>
      <c r="AA30" s="12">
        <v>2</v>
      </c>
      <c r="AB30" s="10">
        <v>1</v>
      </c>
      <c r="AC30" s="11">
        <v>1</v>
      </c>
      <c r="AD30" s="11">
        <v>20</v>
      </c>
      <c r="AE30" s="11">
        <v>15</v>
      </c>
      <c r="AF30" s="12">
        <v>2</v>
      </c>
      <c r="AG30" s="10">
        <v>0</v>
      </c>
      <c r="AH30" s="11">
        <v>0</v>
      </c>
      <c r="AI30" s="11">
        <v>0</v>
      </c>
      <c r="AJ30" s="11">
        <v>6</v>
      </c>
      <c r="AK30" s="12">
        <v>2</v>
      </c>
      <c r="AL30" s="10">
        <v>1</v>
      </c>
      <c r="AM30" s="11">
        <v>0</v>
      </c>
      <c r="AN30" s="11">
        <v>0</v>
      </c>
      <c r="AO30" s="11">
        <v>3</v>
      </c>
      <c r="AP30" s="12">
        <v>2</v>
      </c>
      <c r="AQ30" s="10">
        <v>0</v>
      </c>
      <c r="AR30" s="11">
        <v>0</v>
      </c>
      <c r="AS30" s="11">
        <v>0</v>
      </c>
      <c r="AT30" s="11">
        <v>0</v>
      </c>
      <c r="AU30" s="12">
        <v>2</v>
      </c>
      <c r="AV30" s="10">
        <v>0</v>
      </c>
      <c r="AW30" s="11">
        <v>0</v>
      </c>
      <c r="AX30" s="11">
        <v>0</v>
      </c>
      <c r="AY30" s="11">
        <v>0</v>
      </c>
      <c r="AZ30" s="12">
        <v>0</v>
      </c>
      <c r="BA30" s="10">
        <v>0</v>
      </c>
      <c r="BB30" s="11">
        <v>0</v>
      </c>
      <c r="BC30" s="11"/>
      <c r="BD30" s="11">
        <v>9</v>
      </c>
      <c r="BE30" s="12">
        <v>6</v>
      </c>
      <c r="BF30" s="10">
        <v>0</v>
      </c>
      <c r="BG30" s="11">
        <v>0</v>
      </c>
      <c r="BH30" s="11"/>
      <c r="BI30" s="11"/>
      <c r="BJ30" s="12"/>
      <c r="BK30" s="10"/>
      <c r="BL30" s="11"/>
      <c r="BM30" s="11"/>
      <c r="BN30" s="11"/>
      <c r="BO30" s="12"/>
    </row>
    <row r="31" spans="1:67" x14ac:dyDescent="0.2">
      <c r="A31" s="38">
        <v>7</v>
      </c>
      <c r="B31" s="39"/>
      <c r="C31" s="5" t="s">
        <v>61</v>
      </c>
      <c r="D31" s="8" t="s">
        <v>62</v>
      </c>
      <c r="E31" s="40" t="s">
        <v>116</v>
      </c>
      <c r="F31" s="43">
        <f t="shared" ref="F31" si="5">0.25*(H33/H32)+0.15*(I33/I32)+0.2*(J33/J32)+0.2*(K33/K32)+0.2*(L33/L32)</f>
        <v>0.86008064516129035</v>
      </c>
      <c r="G31" s="16"/>
      <c r="H31" s="19"/>
      <c r="I31" s="19"/>
      <c r="J31" s="19"/>
      <c r="K31" s="19"/>
      <c r="L31" s="26"/>
      <c r="M31" s="34">
        <v>1</v>
      </c>
      <c r="N31" s="36">
        <v>1</v>
      </c>
      <c r="O31" s="36">
        <v>17</v>
      </c>
      <c r="P31" s="36">
        <v>6</v>
      </c>
      <c r="Q31" s="32">
        <v>2</v>
      </c>
      <c r="R31" s="34">
        <v>1</v>
      </c>
      <c r="S31" s="36">
        <v>1</v>
      </c>
      <c r="T31" s="36">
        <v>13</v>
      </c>
      <c r="U31" s="36">
        <v>9</v>
      </c>
      <c r="V31" s="32">
        <v>2</v>
      </c>
      <c r="W31" s="34">
        <v>1</v>
      </c>
      <c r="X31" s="36">
        <v>1</v>
      </c>
      <c r="Y31" s="36">
        <v>14</v>
      </c>
      <c r="Z31" s="36">
        <v>15</v>
      </c>
      <c r="AA31" s="32">
        <v>2</v>
      </c>
      <c r="AB31" s="34">
        <v>1</v>
      </c>
      <c r="AC31" s="36">
        <v>1</v>
      </c>
      <c r="AD31" s="36">
        <v>22</v>
      </c>
      <c r="AE31" s="36">
        <v>15</v>
      </c>
      <c r="AF31" s="32">
        <v>2</v>
      </c>
      <c r="AG31" s="34">
        <v>1</v>
      </c>
      <c r="AH31" s="36">
        <v>1</v>
      </c>
      <c r="AI31" s="36">
        <v>23</v>
      </c>
      <c r="AJ31" s="36">
        <v>9</v>
      </c>
      <c r="AK31" s="32">
        <v>2</v>
      </c>
      <c r="AL31" s="34">
        <v>1</v>
      </c>
      <c r="AM31" s="36">
        <v>1</v>
      </c>
      <c r="AN31" s="36">
        <v>13</v>
      </c>
      <c r="AO31" s="36">
        <v>6</v>
      </c>
      <c r="AP31" s="32">
        <v>2</v>
      </c>
      <c r="AQ31" s="34">
        <v>1</v>
      </c>
      <c r="AR31" s="36">
        <v>1</v>
      </c>
      <c r="AS31" s="36">
        <v>10</v>
      </c>
      <c r="AT31" s="36">
        <v>11</v>
      </c>
      <c r="AU31" s="32">
        <v>2</v>
      </c>
      <c r="AV31" s="34">
        <v>1</v>
      </c>
      <c r="AW31" s="36">
        <v>1</v>
      </c>
      <c r="AX31" s="36">
        <v>12</v>
      </c>
      <c r="AY31" s="36">
        <v>0</v>
      </c>
      <c r="AZ31" s="32">
        <v>0</v>
      </c>
      <c r="BA31" s="34">
        <v>1</v>
      </c>
      <c r="BB31" s="36">
        <v>1</v>
      </c>
      <c r="BC31" s="36"/>
      <c r="BD31" s="36">
        <v>9</v>
      </c>
      <c r="BE31" s="32">
        <v>6</v>
      </c>
      <c r="BF31" s="34">
        <v>1</v>
      </c>
      <c r="BG31" s="36">
        <v>1</v>
      </c>
      <c r="BH31" s="36"/>
      <c r="BI31" s="36"/>
      <c r="BJ31" s="32"/>
      <c r="BK31" s="34"/>
      <c r="BL31" s="36"/>
      <c r="BM31" s="36"/>
      <c r="BN31" s="36"/>
      <c r="BO31" s="32"/>
    </row>
    <row r="32" spans="1:67" x14ac:dyDescent="0.2">
      <c r="A32" s="38"/>
      <c r="B32" s="39"/>
      <c r="C32" s="6"/>
      <c r="D32" s="2" t="s">
        <v>63</v>
      </c>
      <c r="E32" s="41"/>
      <c r="F32" s="44"/>
      <c r="G32" s="17" t="s">
        <v>21</v>
      </c>
      <c r="H32" s="3">
        <f>M31+N31+R31+S31+W31+X31+AB31+AC31+AG31+AH31+AL31+AM31+AQ31+AR31+AV31+AW31+BA31+BB31+BF31+BG31+BK31+BL31</f>
        <v>20</v>
      </c>
      <c r="I32" s="20">
        <f>O31+T31+Y31+AD31+AI31+AN31+AS31+AX31+BC31+BH31+BM31</f>
        <v>124</v>
      </c>
      <c r="J32" s="20">
        <f>P31+U31+Z31+AE31+AJ31+AO31+AT31+AY31+BD31+BI31+BN31</f>
        <v>80</v>
      </c>
      <c r="K32" s="20">
        <f>Q31+V31+AA31+AF31+AK31+AP31+AU31+AZ31+BE31+BJ31+BO31</f>
        <v>20</v>
      </c>
      <c r="L32" s="27">
        <v>100</v>
      </c>
      <c r="M32" s="35"/>
      <c r="N32" s="37"/>
      <c r="O32" s="37"/>
      <c r="P32" s="37"/>
      <c r="Q32" s="33"/>
      <c r="R32" s="35"/>
      <c r="S32" s="37"/>
      <c r="T32" s="37"/>
      <c r="U32" s="37"/>
      <c r="V32" s="33"/>
      <c r="W32" s="35"/>
      <c r="X32" s="37"/>
      <c r="Y32" s="37"/>
      <c r="Z32" s="37"/>
      <c r="AA32" s="33"/>
      <c r="AB32" s="35"/>
      <c r="AC32" s="37"/>
      <c r="AD32" s="37"/>
      <c r="AE32" s="37"/>
      <c r="AF32" s="33"/>
      <c r="AG32" s="35"/>
      <c r="AH32" s="37"/>
      <c r="AI32" s="37"/>
      <c r="AJ32" s="37"/>
      <c r="AK32" s="33"/>
      <c r="AL32" s="35"/>
      <c r="AM32" s="37"/>
      <c r="AN32" s="37"/>
      <c r="AO32" s="37"/>
      <c r="AP32" s="33"/>
      <c r="AQ32" s="35"/>
      <c r="AR32" s="37"/>
      <c r="AS32" s="37"/>
      <c r="AT32" s="37"/>
      <c r="AU32" s="33"/>
      <c r="AV32" s="35"/>
      <c r="AW32" s="37"/>
      <c r="AX32" s="37"/>
      <c r="AY32" s="37"/>
      <c r="AZ32" s="33"/>
      <c r="BA32" s="35"/>
      <c r="BB32" s="37"/>
      <c r="BC32" s="37"/>
      <c r="BD32" s="37"/>
      <c r="BE32" s="33"/>
      <c r="BF32" s="35"/>
      <c r="BG32" s="37"/>
      <c r="BH32" s="37"/>
      <c r="BI32" s="37"/>
      <c r="BJ32" s="33"/>
      <c r="BK32" s="35"/>
      <c r="BL32" s="37"/>
      <c r="BM32" s="37"/>
      <c r="BN32" s="37"/>
      <c r="BO32" s="33"/>
    </row>
    <row r="33" spans="1:67" x14ac:dyDescent="0.2">
      <c r="A33" s="38"/>
      <c r="B33" s="39"/>
      <c r="C33" s="7"/>
      <c r="D33" s="3" t="s">
        <v>56</v>
      </c>
      <c r="E33" s="42"/>
      <c r="F33" s="45"/>
      <c r="G33" s="18" t="s">
        <v>22</v>
      </c>
      <c r="H33" s="3">
        <f>M33+N33+R33+S33+W33+X33+AB33+AC33+AG33+AH33+AL33+AM33+AQ33+AR33+AV33+AW33+BA33+BB33+BF33+BG33+BK33+BL33</f>
        <v>19</v>
      </c>
      <c r="I33" s="20">
        <f>O33+T33+Y33+AD33+AI33+AN33+AS33+AX33+BC33+BH33+BM33</f>
        <v>91</v>
      </c>
      <c r="J33" s="20">
        <f>P33+U33+Z33+AE33+AJ33+AO33+AT33+AY33+BD33+BI33+BN33</f>
        <v>77</v>
      </c>
      <c r="K33" s="20">
        <f>Q33+V33+AA33+AF33+AK33+AP33+AU33+AZ33+BE33+BJ33+BO33</f>
        <v>14</v>
      </c>
      <c r="L33" s="9">
        <v>90</v>
      </c>
      <c r="M33" s="10">
        <v>1</v>
      </c>
      <c r="N33" s="11">
        <v>1</v>
      </c>
      <c r="O33" s="11">
        <v>15</v>
      </c>
      <c r="P33" s="11">
        <v>6</v>
      </c>
      <c r="Q33" s="12">
        <v>2</v>
      </c>
      <c r="R33" s="10">
        <v>1</v>
      </c>
      <c r="S33" s="11">
        <v>1</v>
      </c>
      <c r="T33" s="11">
        <v>8</v>
      </c>
      <c r="U33" s="11">
        <v>9</v>
      </c>
      <c r="V33" s="12">
        <v>1</v>
      </c>
      <c r="W33" s="10">
        <v>1</v>
      </c>
      <c r="X33" s="11">
        <v>1</v>
      </c>
      <c r="Y33" s="11"/>
      <c r="Z33" s="11">
        <v>15</v>
      </c>
      <c r="AA33" s="12">
        <v>0</v>
      </c>
      <c r="AB33" s="10">
        <v>1</v>
      </c>
      <c r="AC33" s="11">
        <v>1</v>
      </c>
      <c r="AD33" s="11">
        <v>19</v>
      </c>
      <c r="AE33" s="11">
        <v>15</v>
      </c>
      <c r="AF33" s="12">
        <v>1</v>
      </c>
      <c r="AG33" s="10">
        <v>1</v>
      </c>
      <c r="AH33" s="11">
        <v>1</v>
      </c>
      <c r="AI33" s="11">
        <v>20</v>
      </c>
      <c r="AJ33" s="11">
        <v>9</v>
      </c>
      <c r="AK33" s="12">
        <v>1</v>
      </c>
      <c r="AL33" s="10">
        <v>0</v>
      </c>
      <c r="AM33" s="11">
        <v>1</v>
      </c>
      <c r="AN33" s="11">
        <v>9</v>
      </c>
      <c r="AO33" s="11">
        <v>6</v>
      </c>
      <c r="AP33" s="12">
        <v>2</v>
      </c>
      <c r="AQ33" s="10">
        <v>1</v>
      </c>
      <c r="AR33" s="11">
        <v>1</v>
      </c>
      <c r="AS33" s="11">
        <v>8</v>
      </c>
      <c r="AT33" s="11">
        <v>8</v>
      </c>
      <c r="AU33" s="12">
        <v>2</v>
      </c>
      <c r="AV33" s="10">
        <v>1</v>
      </c>
      <c r="AW33" s="11">
        <v>1</v>
      </c>
      <c r="AX33" s="11">
        <v>12</v>
      </c>
      <c r="AY33" s="11">
        <v>0</v>
      </c>
      <c r="AZ33" s="12">
        <v>0</v>
      </c>
      <c r="BA33" s="10">
        <v>1</v>
      </c>
      <c r="BB33" s="11">
        <v>1</v>
      </c>
      <c r="BC33" s="11"/>
      <c r="BD33" s="11">
        <v>9</v>
      </c>
      <c r="BE33" s="12">
        <v>5</v>
      </c>
      <c r="BF33" s="10">
        <v>1</v>
      </c>
      <c r="BG33" s="11">
        <v>1</v>
      </c>
      <c r="BH33" s="11"/>
      <c r="BI33" s="11"/>
      <c r="BJ33" s="12"/>
      <c r="BK33" s="10"/>
      <c r="BL33" s="11"/>
      <c r="BM33" s="11"/>
      <c r="BN33" s="11"/>
      <c r="BO33" s="12"/>
    </row>
    <row r="34" spans="1:67" x14ac:dyDescent="0.2">
      <c r="A34" s="38">
        <v>8</v>
      </c>
      <c r="B34" s="39"/>
      <c r="C34" s="5" t="s">
        <v>64</v>
      </c>
      <c r="D34" s="8" t="s">
        <v>65</v>
      </c>
      <c r="E34" s="40" t="s">
        <v>115</v>
      </c>
      <c r="F34" s="43">
        <f t="shared" ref="F34" si="6">0.25*(H36/H35)+0.15*(I36/I35)+0.2*(J36/J35)+0.2*(K36/K35)+0.2*(L36/L35)</f>
        <v>0.92801612903225794</v>
      </c>
      <c r="G34" s="16"/>
      <c r="H34" s="19"/>
      <c r="I34" s="19"/>
      <c r="J34" s="19"/>
      <c r="K34" s="19"/>
      <c r="L34" s="26"/>
      <c r="M34" s="34">
        <v>1</v>
      </c>
      <c r="N34" s="36">
        <v>1</v>
      </c>
      <c r="O34" s="36">
        <v>17</v>
      </c>
      <c r="P34" s="36">
        <v>6</v>
      </c>
      <c r="Q34" s="32">
        <v>2</v>
      </c>
      <c r="R34" s="34">
        <v>1</v>
      </c>
      <c r="S34" s="36">
        <v>1</v>
      </c>
      <c r="T34" s="36">
        <v>13</v>
      </c>
      <c r="U34" s="36">
        <v>9</v>
      </c>
      <c r="V34" s="32">
        <v>2</v>
      </c>
      <c r="W34" s="34">
        <v>1</v>
      </c>
      <c r="X34" s="36">
        <v>1</v>
      </c>
      <c r="Y34" s="36">
        <v>14</v>
      </c>
      <c r="Z34" s="36">
        <v>15</v>
      </c>
      <c r="AA34" s="32">
        <v>2</v>
      </c>
      <c r="AB34" s="34">
        <v>1</v>
      </c>
      <c r="AC34" s="36">
        <v>1</v>
      </c>
      <c r="AD34" s="36">
        <v>22</v>
      </c>
      <c r="AE34" s="36">
        <v>15</v>
      </c>
      <c r="AF34" s="32">
        <v>2</v>
      </c>
      <c r="AG34" s="34">
        <v>1</v>
      </c>
      <c r="AH34" s="36">
        <v>1</v>
      </c>
      <c r="AI34" s="36">
        <v>23</v>
      </c>
      <c r="AJ34" s="36">
        <v>9</v>
      </c>
      <c r="AK34" s="32">
        <v>2</v>
      </c>
      <c r="AL34" s="34">
        <v>1</v>
      </c>
      <c r="AM34" s="36">
        <v>1</v>
      </c>
      <c r="AN34" s="36">
        <v>13</v>
      </c>
      <c r="AO34" s="36">
        <v>6</v>
      </c>
      <c r="AP34" s="32">
        <v>2</v>
      </c>
      <c r="AQ34" s="34">
        <v>1</v>
      </c>
      <c r="AR34" s="36">
        <v>1</v>
      </c>
      <c r="AS34" s="36">
        <v>10</v>
      </c>
      <c r="AT34" s="36">
        <v>11</v>
      </c>
      <c r="AU34" s="32">
        <v>2</v>
      </c>
      <c r="AV34" s="34">
        <v>1</v>
      </c>
      <c r="AW34" s="36">
        <v>1</v>
      </c>
      <c r="AX34" s="36">
        <v>12</v>
      </c>
      <c r="AY34" s="36">
        <v>0</v>
      </c>
      <c r="AZ34" s="32">
        <v>0</v>
      </c>
      <c r="BA34" s="34">
        <v>1</v>
      </c>
      <c r="BB34" s="36">
        <v>1</v>
      </c>
      <c r="BC34" s="36"/>
      <c r="BD34" s="36">
        <v>9</v>
      </c>
      <c r="BE34" s="32">
        <v>6</v>
      </c>
      <c r="BF34" s="34">
        <v>1</v>
      </c>
      <c r="BG34" s="36">
        <v>1</v>
      </c>
      <c r="BH34" s="36"/>
      <c r="BI34" s="36"/>
      <c r="BJ34" s="32"/>
      <c r="BK34" s="34"/>
      <c r="BL34" s="36"/>
      <c r="BM34" s="36"/>
      <c r="BN34" s="36"/>
      <c r="BO34" s="32"/>
    </row>
    <row r="35" spans="1:67" x14ac:dyDescent="0.2">
      <c r="A35" s="38"/>
      <c r="B35" s="39"/>
      <c r="C35" s="6"/>
      <c r="D35" s="2" t="s">
        <v>66</v>
      </c>
      <c r="E35" s="41"/>
      <c r="F35" s="44"/>
      <c r="G35" s="17" t="s">
        <v>21</v>
      </c>
      <c r="H35" s="3">
        <f>M34+N34+R34+S34+W34+X34+AB34+AC34+AG34+AH34+AL34+AM34+AQ34+AR34+AV34+AW34+BA34+BB34+BF34+BG34+BK34+BL34</f>
        <v>20</v>
      </c>
      <c r="I35" s="20">
        <f>O34+T34+Y34+AD34+AI34+AN34+AS34+AX34+BC34+BH34+BM34</f>
        <v>124</v>
      </c>
      <c r="J35" s="20">
        <f>P34+U34+Z34+AE34+AJ34+AO34+AT34+AY34+BD34+BI34+BN34</f>
        <v>80</v>
      </c>
      <c r="K35" s="20">
        <f>Q34+V34+AA34+AF34+AK34+AP34+AU34+AZ34+BE34+BJ34+BO34</f>
        <v>20</v>
      </c>
      <c r="L35" s="27">
        <v>100</v>
      </c>
      <c r="M35" s="35"/>
      <c r="N35" s="37"/>
      <c r="O35" s="37"/>
      <c r="P35" s="37"/>
      <c r="Q35" s="33"/>
      <c r="R35" s="35"/>
      <c r="S35" s="37"/>
      <c r="T35" s="37"/>
      <c r="U35" s="37"/>
      <c r="V35" s="33"/>
      <c r="W35" s="35"/>
      <c r="X35" s="37"/>
      <c r="Y35" s="37"/>
      <c r="Z35" s="37"/>
      <c r="AA35" s="33"/>
      <c r="AB35" s="35"/>
      <c r="AC35" s="37"/>
      <c r="AD35" s="37"/>
      <c r="AE35" s="37"/>
      <c r="AF35" s="33"/>
      <c r="AG35" s="35"/>
      <c r="AH35" s="37"/>
      <c r="AI35" s="37"/>
      <c r="AJ35" s="37"/>
      <c r="AK35" s="33"/>
      <c r="AL35" s="35"/>
      <c r="AM35" s="37"/>
      <c r="AN35" s="37"/>
      <c r="AO35" s="37"/>
      <c r="AP35" s="33"/>
      <c r="AQ35" s="35"/>
      <c r="AR35" s="37"/>
      <c r="AS35" s="37"/>
      <c r="AT35" s="37"/>
      <c r="AU35" s="33"/>
      <c r="AV35" s="35"/>
      <c r="AW35" s="37"/>
      <c r="AX35" s="37"/>
      <c r="AY35" s="37"/>
      <c r="AZ35" s="33"/>
      <c r="BA35" s="35"/>
      <c r="BB35" s="37"/>
      <c r="BC35" s="37"/>
      <c r="BD35" s="37"/>
      <c r="BE35" s="33"/>
      <c r="BF35" s="35"/>
      <c r="BG35" s="37"/>
      <c r="BH35" s="37"/>
      <c r="BI35" s="37"/>
      <c r="BJ35" s="33"/>
      <c r="BK35" s="35"/>
      <c r="BL35" s="37"/>
      <c r="BM35" s="37"/>
      <c r="BN35" s="37"/>
      <c r="BO35" s="33"/>
    </row>
    <row r="36" spans="1:67" x14ac:dyDescent="0.2">
      <c r="A36" s="38"/>
      <c r="B36" s="39"/>
      <c r="C36" s="7"/>
      <c r="D36" s="3" t="s">
        <v>56</v>
      </c>
      <c r="E36" s="42"/>
      <c r="F36" s="45"/>
      <c r="G36" s="18" t="s">
        <v>22</v>
      </c>
      <c r="H36" s="3">
        <f>M36+N36+R36+S36+W36+X36+AB36+AC36+AG36+AH36+AL36+AM36+AQ36+AR36+AV36+AW36+BA36+BB36+BF36+BG36+BK36+BL36</f>
        <v>17</v>
      </c>
      <c r="I36" s="20">
        <f>O36+T36+Y36+AD36+AI36+AN36+AS36+AX36+BC36+BH36+BM36</f>
        <v>105</v>
      </c>
      <c r="J36" s="20">
        <f>P36+U36+Z36+AE36+AJ36+AO36+AT36+AY36+BD36+BI36+BN36</f>
        <v>77</v>
      </c>
      <c r="K36" s="20">
        <f>Q36+V36+AA36+AF36+AK36+AP36+AU36+AZ36+BE36+BJ36+BO36</f>
        <v>20</v>
      </c>
      <c r="L36" s="9">
        <v>98</v>
      </c>
      <c r="M36" s="10">
        <v>1</v>
      </c>
      <c r="N36" s="11">
        <v>1</v>
      </c>
      <c r="O36" s="11">
        <v>16</v>
      </c>
      <c r="P36" s="11">
        <v>4</v>
      </c>
      <c r="Q36" s="12">
        <v>2</v>
      </c>
      <c r="R36" s="10">
        <v>1</v>
      </c>
      <c r="S36" s="11">
        <v>1</v>
      </c>
      <c r="T36" s="11">
        <v>7</v>
      </c>
      <c r="U36" s="11">
        <v>9</v>
      </c>
      <c r="V36" s="12">
        <v>2</v>
      </c>
      <c r="W36" s="10">
        <v>1</v>
      </c>
      <c r="X36" s="11">
        <v>1</v>
      </c>
      <c r="Y36" s="11">
        <v>13</v>
      </c>
      <c r="Z36" s="11">
        <v>15</v>
      </c>
      <c r="AA36" s="12">
        <v>2</v>
      </c>
      <c r="AB36" s="10">
        <v>1</v>
      </c>
      <c r="AC36" s="11">
        <v>1</v>
      </c>
      <c r="AD36" s="11">
        <v>22</v>
      </c>
      <c r="AE36" s="11">
        <v>15</v>
      </c>
      <c r="AF36" s="12">
        <v>2</v>
      </c>
      <c r="AG36" s="10">
        <v>1</v>
      </c>
      <c r="AH36" s="11">
        <v>1</v>
      </c>
      <c r="AI36" s="11">
        <v>22</v>
      </c>
      <c r="AJ36" s="11">
        <v>9</v>
      </c>
      <c r="AK36" s="12">
        <v>2</v>
      </c>
      <c r="AL36" s="10">
        <v>0</v>
      </c>
      <c r="AM36" s="11">
        <v>1</v>
      </c>
      <c r="AN36" s="11">
        <v>13</v>
      </c>
      <c r="AO36" s="11">
        <v>6</v>
      </c>
      <c r="AP36" s="12">
        <v>2</v>
      </c>
      <c r="AQ36" s="10">
        <v>0</v>
      </c>
      <c r="AR36" s="11">
        <v>0</v>
      </c>
      <c r="AS36" s="11">
        <v>0</v>
      </c>
      <c r="AT36" s="11">
        <v>10</v>
      </c>
      <c r="AU36" s="12">
        <v>2</v>
      </c>
      <c r="AV36" s="10">
        <v>1</v>
      </c>
      <c r="AW36" s="11">
        <v>1</v>
      </c>
      <c r="AX36" s="11">
        <v>12</v>
      </c>
      <c r="AY36" s="11">
        <v>0</v>
      </c>
      <c r="AZ36" s="12">
        <v>0</v>
      </c>
      <c r="BA36" s="10">
        <v>1</v>
      </c>
      <c r="BB36" s="11">
        <v>1</v>
      </c>
      <c r="BC36" s="11"/>
      <c r="BD36" s="11">
        <v>9</v>
      </c>
      <c r="BE36" s="12">
        <v>6</v>
      </c>
      <c r="BF36" s="10">
        <v>1</v>
      </c>
      <c r="BG36" s="11">
        <v>1</v>
      </c>
      <c r="BH36" s="11"/>
      <c r="BI36" s="11"/>
      <c r="BJ36" s="12"/>
      <c r="BK36" s="10"/>
      <c r="BL36" s="11"/>
      <c r="BM36" s="11"/>
      <c r="BN36" s="11"/>
      <c r="BO36" s="12"/>
    </row>
    <row r="37" spans="1:67" x14ac:dyDescent="0.2">
      <c r="A37" s="38">
        <v>9</v>
      </c>
      <c r="B37" s="39"/>
      <c r="C37" s="5" t="s">
        <v>67</v>
      </c>
      <c r="D37" s="8" t="s">
        <v>68</v>
      </c>
      <c r="E37" s="40" t="s">
        <v>115</v>
      </c>
      <c r="F37" s="43">
        <f t="shared" ref="F37" si="7">0.25*(H39/H38)+0.15*(I39/I38)+0.2*(J39/J38)+0.2*(K39/K38)+0.2*(L39/L38)</f>
        <v>0.94643548387096765</v>
      </c>
      <c r="G37" s="16"/>
      <c r="H37" s="19"/>
      <c r="I37" s="19"/>
      <c r="J37" s="19"/>
      <c r="K37" s="19"/>
      <c r="L37" s="26"/>
      <c r="M37" s="34">
        <v>1</v>
      </c>
      <c r="N37" s="36">
        <v>1</v>
      </c>
      <c r="O37" s="36">
        <v>17</v>
      </c>
      <c r="P37" s="36">
        <v>6</v>
      </c>
      <c r="Q37" s="32">
        <v>2</v>
      </c>
      <c r="R37" s="34">
        <v>1</v>
      </c>
      <c r="S37" s="36">
        <v>1</v>
      </c>
      <c r="T37" s="36">
        <v>13</v>
      </c>
      <c r="U37" s="36">
        <v>9</v>
      </c>
      <c r="V37" s="32">
        <v>2</v>
      </c>
      <c r="W37" s="34">
        <v>1</v>
      </c>
      <c r="X37" s="36">
        <v>1</v>
      </c>
      <c r="Y37" s="36">
        <v>14</v>
      </c>
      <c r="Z37" s="36">
        <v>15</v>
      </c>
      <c r="AA37" s="32">
        <v>2</v>
      </c>
      <c r="AB37" s="34">
        <v>1</v>
      </c>
      <c r="AC37" s="36">
        <v>1</v>
      </c>
      <c r="AD37" s="36">
        <v>22</v>
      </c>
      <c r="AE37" s="36">
        <v>15</v>
      </c>
      <c r="AF37" s="32">
        <v>2</v>
      </c>
      <c r="AG37" s="34">
        <v>1</v>
      </c>
      <c r="AH37" s="36">
        <v>1</v>
      </c>
      <c r="AI37" s="36">
        <v>23</v>
      </c>
      <c r="AJ37" s="36">
        <v>9</v>
      </c>
      <c r="AK37" s="32">
        <v>2</v>
      </c>
      <c r="AL37" s="34">
        <v>1</v>
      </c>
      <c r="AM37" s="36">
        <v>1</v>
      </c>
      <c r="AN37" s="36">
        <v>13</v>
      </c>
      <c r="AO37" s="36">
        <v>6</v>
      </c>
      <c r="AP37" s="32">
        <v>2</v>
      </c>
      <c r="AQ37" s="34">
        <v>1</v>
      </c>
      <c r="AR37" s="36">
        <v>1</v>
      </c>
      <c r="AS37" s="36">
        <v>10</v>
      </c>
      <c r="AT37" s="36">
        <v>11</v>
      </c>
      <c r="AU37" s="32">
        <v>2</v>
      </c>
      <c r="AV37" s="34">
        <v>1</v>
      </c>
      <c r="AW37" s="36">
        <v>1</v>
      </c>
      <c r="AX37" s="36">
        <v>12</v>
      </c>
      <c r="AY37" s="36">
        <v>0</v>
      </c>
      <c r="AZ37" s="32">
        <v>0</v>
      </c>
      <c r="BA37" s="34">
        <v>1</v>
      </c>
      <c r="BB37" s="36">
        <v>1</v>
      </c>
      <c r="BC37" s="36"/>
      <c r="BD37" s="36">
        <v>9</v>
      </c>
      <c r="BE37" s="32">
        <v>6</v>
      </c>
      <c r="BF37" s="34">
        <v>1</v>
      </c>
      <c r="BG37" s="36">
        <v>1</v>
      </c>
      <c r="BH37" s="36"/>
      <c r="BI37" s="36"/>
      <c r="BJ37" s="32"/>
      <c r="BK37" s="34"/>
      <c r="BL37" s="36"/>
      <c r="BM37" s="36"/>
      <c r="BN37" s="36"/>
      <c r="BO37" s="32"/>
    </row>
    <row r="38" spans="1:67" x14ac:dyDescent="0.2">
      <c r="A38" s="38"/>
      <c r="B38" s="39"/>
      <c r="C38" s="6"/>
      <c r="D38" s="2" t="s">
        <v>69</v>
      </c>
      <c r="E38" s="41"/>
      <c r="F38" s="44"/>
      <c r="G38" s="17" t="s">
        <v>21</v>
      </c>
      <c r="H38" s="3">
        <f>M37+N37+R37+S37+W37+X37+AB37+AC37+AG37+AH37+AL37+AM37+AQ37+AR37+AV37+AW37+BA37+BB37+BF37+BG37+BK37+BL37</f>
        <v>20</v>
      </c>
      <c r="I38" s="20">
        <f>O37+T37+Y37+AD37+AI37+AN37+AS37+AX37+BC37+BH37+BM37</f>
        <v>124</v>
      </c>
      <c r="J38" s="20">
        <f>P37+U37+Z37+AE37+AJ37+AO37+AT37+AY37+BD37+BI37+BN37</f>
        <v>80</v>
      </c>
      <c r="K38" s="20">
        <f>Q37+V37+AA37+AF37+AK37+AP37+AU37+AZ37+BE37+BJ37+BO37</f>
        <v>20</v>
      </c>
      <c r="L38" s="27">
        <v>100</v>
      </c>
      <c r="M38" s="35"/>
      <c r="N38" s="37"/>
      <c r="O38" s="37"/>
      <c r="P38" s="37"/>
      <c r="Q38" s="33"/>
      <c r="R38" s="35"/>
      <c r="S38" s="37"/>
      <c r="T38" s="37"/>
      <c r="U38" s="37"/>
      <c r="V38" s="33"/>
      <c r="W38" s="35"/>
      <c r="X38" s="37"/>
      <c r="Y38" s="37"/>
      <c r="Z38" s="37"/>
      <c r="AA38" s="33"/>
      <c r="AB38" s="35"/>
      <c r="AC38" s="37"/>
      <c r="AD38" s="37"/>
      <c r="AE38" s="37"/>
      <c r="AF38" s="33"/>
      <c r="AG38" s="35"/>
      <c r="AH38" s="37"/>
      <c r="AI38" s="37"/>
      <c r="AJ38" s="37"/>
      <c r="AK38" s="33"/>
      <c r="AL38" s="35"/>
      <c r="AM38" s="37"/>
      <c r="AN38" s="37"/>
      <c r="AO38" s="37"/>
      <c r="AP38" s="33"/>
      <c r="AQ38" s="35"/>
      <c r="AR38" s="37"/>
      <c r="AS38" s="37"/>
      <c r="AT38" s="37"/>
      <c r="AU38" s="33"/>
      <c r="AV38" s="35"/>
      <c r="AW38" s="37"/>
      <c r="AX38" s="37"/>
      <c r="AY38" s="37"/>
      <c r="AZ38" s="33"/>
      <c r="BA38" s="35"/>
      <c r="BB38" s="37"/>
      <c r="BC38" s="37"/>
      <c r="BD38" s="37"/>
      <c r="BE38" s="33"/>
      <c r="BF38" s="35"/>
      <c r="BG38" s="37"/>
      <c r="BH38" s="37"/>
      <c r="BI38" s="37"/>
      <c r="BJ38" s="33"/>
      <c r="BK38" s="35"/>
      <c r="BL38" s="37"/>
      <c r="BM38" s="37"/>
      <c r="BN38" s="37"/>
      <c r="BO38" s="33"/>
    </row>
    <row r="39" spans="1:67" x14ac:dyDescent="0.2">
      <c r="A39" s="38"/>
      <c r="B39" s="39"/>
      <c r="C39" s="7"/>
      <c r="D39" s="3" t="s">
        <v>56</v>
      </c>
      <c r="E39" s="42"/>
      <c r="F39" s="45"/>
      <c r="G39" s="18" t="s">
        <v>22</v>
      </c>
      <c r="H39" s="3">
        <f>M39+N39+R39+S39+W39+X39+AB39+AC39+AG39+AH39+AL39+AM39+AQ39+AR39+AV39+AW39+BA39+BB39+BF39+BG39+BK39+BL39</f>
        <v>18</v>
      </c>
      <c r="I39" s="20">
        <f>O39+T39+Y39+AD39+AI39+AN39+AS39+AX39+BC39+BH39+BM39</f>
        <v>107</v>
      </c>
      <c r="J39" s="20">
        <f>P39+U39+Z39+AE39+AJ39+AO39+AT39+AY39+BD39+BI39+BN39</f>
        <v>80</v>
      </c>
      <c r="K39" s="20">
        <f>Q39+V39+AA39+AF39+AK39+AP39+AU39+AZ39+BE39+BJ39+BO39</f>
        <v>20</v>
      </c>
      <c r="L39" s="9">
        <v>96</v>
      </c>
      <c r="M39" s="10">
        <v>1</v>
      </c>
      <c r="N39" s="11">
        <v>1</v>
      </c>
      <c r="O39" s="11">
        <v>16</v>
      </c>
      <c r="P39" s="11">
        <v>6</v>
      </c>
      <c r="Q39" s="12">
        <v>2</v>
      </c>
      <c r="R39" s="10">
        <v>1</v>
      </c>
      <c r="S39" s="11">
        <v>1</v>
      </c>
      <c r="T39" s="11">
        <v>13</v>
      </c>
      <c r="U39" s="11">
        <v>9</v>
      </c>
      <c r="V39" s="12">
        <v>2</v>
      </c>
      <c r="W39" s="10">
        <v>1</v>
      </c>
      <c r="X39" s="11">
        <v>1</v>
      </c>
      <c r="Y39" s="11">
        <v>14</v>
      </c>
      <c r="Z39" s="11">
        <v>15</v>
      </c>
      <c r="AA39" s="12">
        <v>2</v>
      </c>
      <c r="AB39" s="10">
        <v>1</v>
      </c>
      <c r="AC39" s="11">
        <v>1</v>
      </c>
      <c r="AD39" s="11">
        <v>20</v>
      </c>
      <c r="AE39" s="11">
        <v>15</v>
      </c>
      <c r="AF39" s="12">
        <v>2</v>
      </c>
      <c r="AG39" s="10">
        <v>1</v>
      </c>
      <c r="AH39" s="11">
        <v>1</v>
      </c>
      <c r="AI39" s="11">
        <v>23</v>
      </c>
      <c r="AJ39" s="11">
        <v>9</v>
      </c>
      <c r="AK39" s="12">
        <v>2</v>
      </c>
      <c r="AL39" s="10">
        <v>0</v>
      </c>
      <c r="AM39" s="11">
        <v>0</v>
      </c>
      <c r="AN39" s="11">
        <v>0</v>
      </c>
      <c r="AO39" s="11">
        <v>6</v>
      </c>
      <c r="AP39" s="12">
        <v>2</v>
      </c>
      <c r="AQ39" s="10">
        <v>1</v>
      </c>
      <c r="AR39" s="11">
        <v>1</v>
      </c>
      <c r="AS39" s="11">
        <v>9</v>
      </c>
      <c r="AT39" s="11">
        <v>11</v>
      </c>
      <c r="AU39" s="12">
        <v>2</v>
      </c>
      <c r="AV39" s="10">
        <v>1</v>
      </c>
      <c r="AW39" s="11">
        <v>1</v>
      </c>
      <c r="AX39" s="11">
        <v>12</v>
      </c>
      <c r="AY39" s="11">
        <v>0</v>
      </c>
      <c r="AZ39" s="12">
        <v>0</v>
      </c>
      <c r="BA39" s="10">
        <v>1</v>
      </c>
      <c r="BB39" s="11">
        <v>1</v>
      </c>
      <c r="BC39" s="11"/>
      <c r="BD39" s="11">
        <v>9</v>
      </c>
      <c r="BE39" s="12">
        <v>6</v>
      </c>
      <c r="BF39" s="10">
        <v>1</v>
      </c>
      <c r="BG39" s="11">
        <v>1</v>
      </c>
      <c r="BH39" s="11"/>
      <c r="BI39" s="11"/>
      <c r="BJ39" s="12"/>
      <c r="BK39" s="10"/>
      <c r="BL39" s="11"/>
      <c r="BM39" s="11"/>
      <c r="BN39" s="11"/>
      <c r="BO39" s="12"/>
    </row>
    <row r="40" spans="1:67" x14ac:dyDescent="0.2">
      <c r="A40" s="38">
        <v>10</v>
      </c>
      <c r="B40" s="39"/>
      <c r="C40" s="5" t="s">
        <v>70</v>
      </c>
      <c r="D40" s="8" t="s">
        <v>71</v>
      </c>
      <c r="E40" s="40" t="s">
        <v>115</v>
      </c>
      <c r="F40" s="43">
        <f t="shared" ref="F40" si="8">0.25*(H42/H41)+0.15*(I42/I41)+0.2*(J42/J41)+0.2*(K42/K41)+0.2*(L42/L41)</f>
        <v>0.94998387096774184</v>
      </c>
      <c r="G40" s="16"/>
      <c r="H40" s="19"/>
      <c r="I40" s="19"/>
      <c r="J40" s="19"/>
      <c r="K40" s="19"/>
      <c r="L40" s="26"/>
      <c r="M40" s="34">
        <v>1</v>
      </c>
      <c r="N40" s="36">
        <v>1</v>
      </c>
      <c r="O40" s="36">
        <v>17</v>
      </c>
      <c r="P40" s="36">
        <v>6</v>
      </c>
      <c r="Q40" s="32">
        <v>2</v>
      </c>
      <c r="R40" s="34">
        <v>1</v>
      </c>
      <c r="S40" s="36">
        <v>1</v>
      </c>
      <c r="T40" s="36">
        <v>13</v>
      </c>
      <c r="U40" s="36">
        <v>9</v>
      </c>
      <c r="V40" s="32">
        <v>2</v>
      </c>
      <c r="W40" s="34">
        <v>1</v>
      </c>
      <c r="X40" s="36">
        <v>1</v>
      </c>
      <c r="Y40" s="36">
        <v>14</v>
      </c>
      <c r="Z40" s="36">
        <v>15</v>
      </c>
      <c r="AA40" s="32">
        <v>2</v>
      </c>
      <c r="AB40" s="34">
        <v>1</v>
      </c>
      <c r="AC40" s="36">
        <v>1</v>
      </c>
      <c r="AD40" s="36">
        <v>22</v>
      </c>
      <c r="AE40" s="36">
        <v>15</v>
      </c>
      <c r="AF40" s="32">
        <v>2</v>
      </c>
      <c r="AG40" s="34">
        <v>1</v>
      </c>
      <c r="AH40" s="36">
        <v>1</v>
      </c>
      <c r="AI40" s="36">
        <v>23</v>
      </c>
      <c r="AJ40" s="36">
        <v>9</v>
      </c>
      <c r="AK40" s="32">
        <v>2</v>
      </c>
      <c r="AL40" s="34">
        <v>1</v>
      </c>
      <c r="AM40" s="36">
        <v>1</v>
      </c>
      <c r="AN40" s="36">
        <v>13</v>
      </c>
      <c r="AO40" s="36">
        <v>6</v>
      </c>
      <c r="AP40" s="32">
        <v>2</v>
      </c>
      <c r="AQ40" s="34">
        <v>1</v>
      </c>
      <c r="AR40" s="36">
        <v>1</v>
      </c>
      <c r="AS40" s="36">
        <v>10</v>
      </c>
      <c r="AT40" s="36">
        <v>11</v>
      </c>
      <c r="AU40" s="32">
        <v>2</v>
      </c>
      <c r="AV40" s="34">
        <v>1</v>
      </c>
      <c r="AW40" s="36">
        <v>1</v>
      </c>
      <c r="AX40" s="36">
        <v>12</v>
      </c>
      <c r="AY40" s="36">
        <v>0</v>
      </c>
      <c r="AZ40" s="32">
        <v>0</v>
      </c>
      <c r="BA40" s="34">
        <v>1</v>
      </c>
      <c r="BB40" s="36">
        <v>1</v>
      </c>
      <c r="BC40" s="36"/>
      <c r="BD40" s="36">
        <v>9</v>
      </c>
      <c r="BE40" s="32">
        <v>6</v>
      </c>
      <c r="BF40" s="34">
        <v>1</v>
      </c>
      <c r="BG40" s="36">
        <v>1</v>
      </c>
      <c r="BH40" s="36"/>
      <c r="BI40" s="36"/>
      <c r="BJ40" s="32"/>
      <c r="BK40" s="34"/>
      <c r="BL40" s="36"/>
      <c r="BM40" s="36"/>
      <c r="BN40" s="36"/>
      <c r="BO40" s="32"/>
    </row>
    <row r="41" spans="1:67" x14ac:dyDescent="0.2">
      <c r="A41" s="38"/>
      <c r="B41" s="39"/>
      <c r="C41" s="6"/>
      <c r="D41" s="2" t="s">
        <v>72</v>
      </c>
      <c r="E41" s="41"/>
      <c r="F41" s="44"/>
      <c r="G41" s="17" t="s">
        <v>21</v>
      </c>
      <c r="H41" s="3">
        <f>M40+N40+R40+S40+W40+X40+AB40+AC40+AG40+AH40+AL40+AM40+AQ40+AR40+AV40+AW40+BA40+BB40+BF40+BG40+BK40+BL40</f>
        <v>20</v>
      </c>
      <c r="I41" s="20">
        <f>O40+T40+Y40+AD40+AI40+AN40+AS40+AX40+BC40+BH40+BM40</f>
        <v>124</v>
      </c>
      <c r="J41" s="20">
        <f>P40+U40+Z40+AE40+AJ40+AO40+AT40+AY40+BD40+BI40+BN40</f>
        <v>80</v>
      </c>
      <c r="K41" s="20">
        <f>Q40+V40+AA40+AF40+AK40+AP40+AU40+AZ40+BE40+BJ40+BO40</f>
        <v>20</v>
      </c>
      <c r="L41" s="27">
        <v>100</v>
      </c>
      <c r="M41" s="35"/>
      <c r="N41" s="37"/>
      <c r="O41" s="37"/>
      <c r="P41" s="37"/>
      <c r="Q41" s="33"/>
      <c r="R41" s="35"/>
      <c r="S41" s="37"/>
      <c r="T41" s="37"/>
      <c r="U41" s="37"/>
      <c r="V41" s="33"/>
      <c r="W41" s="35"/>
      <c r="X41" s="37"/>
      <c r="Y41" s="37"/>
      <c r="Z41" s="37"/>
      <c r="AA41" s="33"/>
      <c r="AB41" s="35"/>
      <c r="AC41" s="37"/>
      <c r="AD41" s="37"/>
      <c r="AE41" s="37"/>
      <c r="AF41" s="33"/>
      <c r="AG41" s="35"/>
      <c r="AH41" s="37"/>
      <c r="AI41" s="37"/>
      <c r="AJ41" s="37"/>
      <c r="AK41" s="33"/>
      <c r="AL41" s="35"/>
      <c r="AM41" s="37"/>
      <c r="AN41" s="37"/>
      <c r="AO41" s="37"/>
      <c r="AP41" s="33"/>
      <c r="AQ41" s="35"/>
      <c r="AR41" s="37"/>
      <c r="AS41" s="37"/>
      <c r="AT41" s="37"/>
      <c r="AU41" s="33"/>
      <c r="AV41" s="35"/>
      <c r="AW41" s="37"/>
      <c r="AX41" s="37"/>
      <c r="AY41" s="37"/>
      <c r="AZ41" s="33"/>
      <c r="BA41" s="35"/>
      <c r="BB41" s="37"/>
      <c r="BC41" s="37"/>
      <c r="BD41" s="37"/>
      <c r="BE41" s="33"/>
      <c r="BF41" s="35"/>
      <c r="BG41" s="37"/>
      <c r="BH41" s="37"/>
      <c r="BI41" s="37"/>
      <c r="BJ41" s="33"/>
      <c r="BK41" s="35"/>
      <c r="BL41" s="37"/>
      <c r="BM41" s="37"/>
      <c r="BN41" s="37"/>
      <c r="BO41" s="33"/>
    </row>
    <row r="42" spans="1:67" x14ac:dyDescent="0.2">
      <c r="A42" s="38"/>
      <c r="B42" s="39"/>
      <c r="C42" s="7"/>
      <c r="D42" s="3" t="s">
        <v>56</v>
      </c>
      <c r="E42" s="42"/>
      <c r="F42" s="45"/>
      <c r="G42" s="18" t="s">
        <v>22</v>
      </c>
      <c r="H42" s="3">
        <f>M42+N42+R42+S42+W42+X42+AB42+AC42+AG42+AH42+AL42+AM42+AQ42+AR42+AV42+AW42+BA42+BB42+BF42+BG42+BK42+BL42</f>
        <v>19</v>
      </c>
      <c r="I42" s="20">
        <f>O42+T42+Y42+AD42+AI42+AN42+AS42+AX42+BC42+BH42+BM42</f>
        <v>112</v>
      </c>
      <c r="J42" s="20">
        <f>P42+U42+Z42+AE42+AJ42+AO42+AT42+AY42+BD42+BI42+BN42</f>
        <v>78</v>
      </c>
      <c r="K42" s="20">
        <f>Q42+V42+AA42+AF42+AK42+AP42+AU42+AZ42+BE42+BJ42+BO42</f>
        <v>20</v>
      </c>
      <c r="L42" s="9">
        <v>91</v>
      </c>
      <c r="M42" s="10">
        <v>1</v>
      </c>
      <c r="N42" s="11">
        <v>1</v>
      </c>
      <c r="O42" s="11">
        <v>16</v>
      </c>
      <c r="P42" s="11">
        <v>6</v>
      </c>
      <c r="Q42" s="12">
        <v>2</v>
      </c>
      <c r="R42" s="10">
        <v>1</v>
      </c>
      <c r="S42" s="11">
        <v>1</v>
      </c>
      <c r="T42" s="11">
        <v>11</v>
      </c>
      <c r="U42" s="11">
        <v>9</v>
      </c>
      <c r="V42" s="12">
        <v>2</v>
      </c>
      <c r="W42" s="10">
        <v>1</v>
      </c>
      <c r="X42" s="11">
        <v>1</v>
      </c>
      <c r="Y42" s="11">
        <v>14</v>
      </c>
      <c r="Z42" s="11">
        <v>15</v>
      </c>
      <c r="AA42" s="12">
        <v>2</v>
      </c>
      <c r="AB42" s="10">
        <v>1</v>
      </c>
      <c r="AC42" s="11">
        <v>1</v>
      </c>
      <c r="AD42" s="11">
        <v>21</v>
      </c>
      <c r="AE42" s="11">
        <v>15</v>
      </c>
      <c r="AF42" s="12">
        <v>2</v>
      </c>
      <c r="AG42" s="10">
        <v>1</v>
      </c>
      <c r="AH42" s="11">
        <v>1</v>
      </c>
      <c r="AI42" s="11">
        <v>23</v>
      </c>
      <c r="AJ42" s="11">
        <v>9</v>
      </c>
      <c r="AK42" s="12">
        <v>2</v>
      </c>
      <c r="AL42" s="10">
        <v>1</v>
      </c>
      <c r="AM42" s="11">
        <v>1</v>
      </c>
      <c r="AN42" s="11">
        <v>8</v>
      </c>
      <c r="AO42" s="11">
        <v>6</v>
      </c>
      <c r="AP42" s="12">
        <v>2</v>
      </c>
      <c r="AQ42" s="10">
        <v>1</v>
      </c>
      <c r="AR42" s="11">
        <v>1</v>
      </c>
      <c r="AS42" s="11">
        <v>8</v>
      </c>
      <c r="AT42" s="11">
        <v>9</v>
      </c>
      <c r="AU42" s="12">
        <v>2</v>
      </c>
      <c r="AV42" s="10">
        <v>0</v>
      </c>
      <c r="AW42" s="11">
        <v>1</v>
      </c>
      <c r="AX42" s="11">
        <v>11</v>
      </c>
      <c r="AY42" s="11">
        <v>0</v>
      </c>
      <c r="AZ42" s="12">
        <v>0</v>
      </c>
      <c r="BA42" s="10">
        <v>1</v>
      </c>
      <c r="BB42" s="11">
        <v>1</v>
      </c>
      <c r="BC42" s="11"/>
      <c r="BD42" s="11">
        <v>9</v>
      </c>
      <c r="BE42" s="12">
        <v>6</v>
      </c>
      <c r="BF42" s="10">
        <v>1</v>
      </c>
      <c r="BG42" s="11">
        <v>1</v>
      </c>
      <c r="BH42" s="11"/>
      <c r="BI42" s="11"/>
      <c r="BJ42" s="12"/>
      <c r="BK42" s="10"/>
      <c r="BL42" s="11"/>
      <c r="BM42" s="11"/>
      <c r="BN42" s="11"/>
      <c r="BO42" s="12"/>
    </row>
    <row r="43" spans="1:67" x14ac:dyDescent="0.2">
      <c r="A43" s="38">
        <v>12</v>
      </c>
      <c r="B43" s="39"/>
      <c r="C43" s="5" t="s">
        <v>73</v>
      </c>
      <c r="D43" s="8" t="s">
        <v>74</v>
      </c>
      <c r="E43" s="40" t="s">
        <v>115</v>
      </c>
      <c r="F43" s="43">
        <f t="shared" ref="F43" si="9">0.25*(H45/H44)+0.15*(I45/I44)+0.2*(J45/J44)+0.2*(K45/K44)+0.2*(L45/L44)</f>
        <v>0.93795161290322582</v>
      </c>
      <c r="G43" s="16"/>
      <c r="H43" s="19"/>
      <c r="I43" s="19"/>
      <c r="J43" s="19"/>
      <c r="K43" s="19"/>
      <c r="L43" s="26"/>
      <c r="M43" s="34">
        <v>1</v>
      </c>
      <c r="N43" s="36">
        <v>1</v>
      </c>
      <c r="O43" s="36">
        <v>17</v>
      </c>
      <c r="P43" s="36">
        <v>6</v>
      </c>
      <c r="Q43" s="32">
        <v>2</v>
      </c>
      <c r="R43" s="34">
        <v>1</v>
      </c>
      <c r="S43" s="36">
        <v>1</v>
      </c>
      <c r="T43" s="36">
        <v>13</v>
      </c>
      <c r="U43" s="36">
        <v>9</v>
      </c>
      <c r="V43" s="32">
        <v>2</v>
      </c>
      <c r="W43" s="34">
        <v>1</v>
      </c>
      <c r="X43" s="36">
        <v>1</v>
      </c>
      <c r="Y43" s="36">
        <v>14</v>
      </c>
      <c r="Z43" s="36">
        <v>15</v>
      </c>
      <c r="AA43" s="32">
        <v>2</v>
      </c>
      <c r="AB43" s="34">
        <v>1</v>
      </c>
      <c r="AC43" s="36">
        <v>1</v>
      </c>
      <c r="AD43" s="36">
        <v>22</v>
      </c>
      <c r="AE43" s="36">
        <v>15</v>
      </c>
      <c r="AF43" s="32">
        <v>2</v>
      </c>
      <c r="AG43" s="34">
        <v>1</v>
      </c>
      <c r="AH43" s="36">
        <v>1</v>
      </c>
      <c r="AI43" s="36">
        <v>23</v>
      </c>
      <c r="AJ43" s="36">
        <v>9</v>
      </c>
      <c r="AK43" s="32">
        <v>2</v>
      </c>
      <c r="AL43" s="34">
        <v>1</v>
      </c>
      <c r="AM43" s="36">
        <v>1</v>
      </c>
      <c r="AN43" s="36">
        <v>13</v>
      </c>
      <c r="AO43" s="36">
        <v>6</v>
      </c>
      <c r="AP43" s="32">
        <v>2</v>
      </c>
      <c r="AQ43" s="34">
        <v>1</v>
      </c>
      <c r="AR43" s="36">
        <v>1</v>
      </c>
      <c r="AS43" s="36">
        <v>10</v>
      </c>
      <c r="AT43" s="36">
        <v>11</v>
      </c>
      <c r="AU43" s="32">
        <v>2</v>
      </c>
      <c r="AV43" s="34">
        <v>1</v>
      </c>
      <c r="AW43" s="36">
        <v>1</v>
      </c>
      <c r="AX43" s="36">
        <v>12</v>
      </c>
      <c r="AY43" s="36">
        <v>0</v>
      </c>
      <c r="AZ43" s="32">
        <v>0</v>
      </c>
      <c r="BA43" s="34">
        <v>1</v>
      </c>
      <c r="BB43" s="36">
        <v>1</v>
      </c>
      <c r="BC43" s="36"/>
      <c r="BD43" s="36">
        <v>9</v>
      </c>
      <c r="BE43" s="32">
        <v>6</v>
      </c>
      <c r="BF43" s="34">
        <v>1</v>
      </c>
      <c r="BG43" s="36">
        <v>1</v>
      </c>
      <c r="BH43" s="36"/>
      <c r="BI43" s="36"/>
      <c r="BJ43" s="32"/>
      <c r="BK43" s="34"/>
      <c r="BL43" s="36"/>
      <c r="BM43" s="36"/>
      <c r="BN43" s="36"/>
      <c r="BO43" s="32"/>
    </row>
    <row r="44" spans="1:67" x14ac:dyDescent="0.2">
      <c r="A44" s="38"/>
      <c r="B44" s="39"/>
      <c r="C44" s="6"/>
      <c r="D44" s="2" t="s">
        <v>75</v>
      </c>
      <c r="E44" s="41"/>
      <c r="F44" s="44"/>
      <c r="G44" s="17" t="s">
        <v>21</v>
      </c>
      <c r="H44" s="3">
        <f>M43+N43+R43+S43+W43+X43+AB43+AC43+AG43+AH43+AL43+AM43+AQ43+AR43+AV43+AW43+BA43+BB43+BF43+BG43+BK43+BL43</f>
        <v>20</v>
      </c>
      <c r="I44" s="20">
        <f>O43+T43+Y43+AD43+AI43+AN43+AS43+AX43+BC43+BH43+BM43</f>
        <v>124</v>
      </c>
      <c r="J44" s="20">
        <f>P43+U43+Z43+AE43+AJ43+AO43+AT43+AY43+BD43+BI43+BN43</f>
        <v>80</v>
      </c>
      <c r="K44" s="20">
        <f>Q43+V43+AA43+AF43+AK43+AP43+AU43+AZ43+BE43+BJ43+BO43</f>
        <v>20</v>
      </c>
      <c r="L44" s="27">
        <v>100</v>
      </c>
      <c r="M44" s="35"/>
      <c r="N44" s="37"/>
      <c r="O44" s="37"/>
      <c r="P44" s="37"/>
      <c r="Q44" s="33"/>
      <c r="R44" s="35"/>
      <c r="S44" s="37"/>
      <c r="T44" s="37"/>
      <c r="U44" s="37"/>
      <c r="V44" s="33"/>
      <c r="W44" s="35"/>
      <c r="X44" s="37"/>
      <c r="Y44" s="37"/>
      <c r="Z44" s="37"/>
      <c r="AA44" s="33"/>
      <c r="AB44" s="35"/>
      <c r="AC44" s="37"/>
      <c r="AD44" s="37"/>
      <c r="AE44" s="37"/>
      <c r="AF44" s="33"/>
      <c r="AG44" s="35"/>
      <c r="AH44" s="37"/>
      <c r="AI44" s="37"/>
      <c r="AJ44" s="37"/>
      <c r="AK44" s="33"/>
      <c r="AL44" s="35"/>
      <c r="AM44" s="37"/>
      <c r="AN44" s="37"/>
      <c r="AO44" s="37"/>
      <c r="AP44" s="33"/>
      <c r="AQ44" s="35"/>
      <c r="AR44" s="37"/>
      <c r="AS44" s="37"/>
      <c r="AT44" s="37"/>
      <c r="AU44" s="33"/>
      <c r="AV44" s="35"/>
      <c r="AW44" s="37"/>
      <c r="AX44" s="37"/>
      <c r="AY44" s="37"/>
      <c r="AZ44" s="33"/>
      <c r="BA44" s="35"/>
      <c r="BB44" s="37"/>
      <c r="BC44" s="37"/>
      <c r="BD44" s="37"/>
      <c r="BE44" s="33"/>
      <c r="BF44" s="35"/>
      <c r="BG44" s="37"/>
      <c r="BH44" s="37"/>
      <c r="BI44" s="37"/>
      <c r="BJ44" s="33"/>
      <c r="BK44" s="35"/>
      <c r="BL44" s="37"/>
      <c r="BM44" s="37"/>
      <c r="BN44" s="37"/>
      <c r="BO44" s="33"/>
    </row>
    <row r="45" spans="1:67" x14ac:dyDescent="0.2">
      <c r="A45" s="38"/>
      <c r="B45" s="39"/>
      <c r="C45" s="7"/>
      <c r="D45" s="3" t="s">
        <v>56</v>
      </c>
      <c r="E45" s="42"/>
      <c r="F45" s="45"/>
      <c r="G45" s="18" t="s">
        <v>22</v>
      </c>
      <c r="H45" s="3">
        <f>M45+N45+R45+S45+W45+X45+AB45+AC45+AG45+AH45+AL45+AM45+AQ45+AR45+AV45+AW45+BA45+BB45+BF45+BG45+BK45+BL45</f>
        <v>17</v>
      </c>
      <c r="I45" s="20">
        <f>O45+T45+Y45+AD45+AI45+AN45+AS45+AX45+BC45+BH45+BM45</f>
        <v>119</v>
      </c>
      <c r="J45" s="20">
        <f>P45+U45+Z45+AE45+AJ45+AO45+AT45+AY45+BD45+BI45+BN45</f>
        <v>79</v>
      </c>
      <c r="K45" s="20">
        <f>Q45+V45+AA45+AF45+AK45+AP45+AU45+AZ45+BE45+BJ45+BO45</f>
        <v>20</v>
      </c>
      <c r="L45" s="9">
        <v>92</v>
      </c>
      <c r="M45" s="10">
        <v>1</v>
      </c>
      <c r="N45" s="11">
        <v>1</v>
      </c>
      <c r="O45" s="11">
        <v>17</v>
      </c>
      <c r="P45" s="11">
        <v>6</v>
      </c>
      <c r="Q45" s="12">
        <v>2</v>
      </c>
      <c r="R45" s="10">
        <v>1</v>
      </c>
      <c r="S45" s="11">
        <v>1</v>
      </c>
      <c r="T45" s="11">
        <v>10</v>
      </c>
      <c r="U45" s="11">
        <v>9</v>
      </c>
      <c r="V45" s="12">
        <v>2</v>
      </c>
      <c r="W45" s="10">
        <v>1</v>
      </c>
      <c r="X45" s="11">
        <v>1</v>
      </c>
      <c r="Y45" s="11">
        <v>14</v>
      </c>
      <c r="Z45" s="11">
        <v>15</v>
      </c>
      <c r="AA45" s="12">
        <v>2</v>
      </c>
      <c r="AB45" s="10">
        <v>1</v>
      </c>
      <c r="AC45" s="11">
        <v>1</v>
      </c>
      <c r="AD45" s="11">
        <v>22</v>
      </c>
      <c r="AE45" s="11">
        <v>15</v>
      </c>
      <c r="AF45" s="12">
        <v>2</v>
      </c>
      <c r="AG45" s="10">
        <v>1</v>
      </c>
      <c r="AH45" s="11">
        <v>1</v>
      </c>
      <c r="AI45" s="11">
        <v>23</v>
      </c>
      <c r="AJ45" s="11">
        <v>9</v>
      </c>
      <c r="AK45" s="12">
        <v>2</v>
      </c>
      <c r="AL45" s="10">
        <v>0</v>
      </c>
      <c r="AM45" s="11">
        <v>1</v>
      </c>
      <c r="AN45" s="11">
        <v>13</v>
      </c>
      <c r="AO45" s="11">
        <v>6</v>
      </c>
      <c r="AP45" s="12">
        <v>2</v>
      </c>
      <c r="AQ45" s="10">
        <v>1</v>
      </c>
      <c r="AR45" s="11">
        <v>1</v>
      </c>
      <c r="AS45" s="11">
        <v>8</v>
      </c>
      <c r="AT45" s="11">
        <v>10</v>
      </c>
      <c r="AU45" s="12">
        <v>2</v>
      </c>
      <c r="AV45" s="10">
        <v>0</v>
      </c>
      <c r="AW45" s="11">
        <v>1</v>
      </c>
      <c r="AX45" s="11">
        <v>12</v>
      </c>
      <c r="AY45" s="11">
        <v>0</v>
      </c>
      <c r="AZ45" s="12">
        <v>0</v>
      </c>
      <c r="BA45" s="10">
        <v>1</v>
      </c>
      <c r="BB45" s="11">
        <v>1</v>
      </c>
      <c r="BC45" s="11"/>
      <c r="BD45" s="11">
        <v>9</v>
      </c>
      <c r="BE45" s="12">
        <v>6</v>
      </c>
      <c r="BF45" s="10">
        <v>0</v>
      </c>
      <c r="BG45" s="11">
        <v>1</v>
      </c>
      <c r="BH45" s="11"/>
      <c r="BI45" s="11"/>
      <c r="BJ45" s="12"/>
      <c r="BK45" s="10"/>
      <c r="BL45" s="11"/>
      <c r="BM45" s="11"/>
      <c r="BN45" s="11"/>
      <c r="BO45" s="12"/>
    </row>
    <row r="46" spans="1:67" x14ac:dyDescent="0.2">
      <c r="A46" s="38">
        <v>13</v>
      </c>
      <c r="B46" s="39"/>
      <c r="C46" s="5">
        <v>932246030</v>
      </c>
      <c r="D46" s="8" t="s">
        <v>76</v>
      </c>
      <c r="E46" s="40" t="s">
        <v>116</v>
      </c>
      <c r="F46" s="43">
        <f t="shared" ref="F46" si="10">0.25*(H48/H47)+0.15*(I48/I47)+0.2*(J48/J47)+0.2*(K48/K47)+0.2*(L48/L47)</f>
        <v>0.86638709677419357</v>
      </c>
      <c r="G46" s="16"/>
      <c r="H46" s="19"/>
      <c r="I46" s="19"/>
      <c r="J46" s="19"/>
      <c r="K46" s="19"/>
      <c r="L46" s="26"/>
      <c r="M46" s="34">
        <v>1</v>
      </c>
      <c r="N46" s="36">
        <v>1</v>
      </c>
      <c r="O46" s="36">
        <v>17</v>
      </c>
      <c r="P46" s="36">
        <v>6</v>
      </c>
      <c r="Q46" s="32">
        <v>2</v>
      </c>
      <c r="R46" s="34">
        <v>1</v>
      </c>
      <c r="S46" s="36">
        <v>1</v>
      </c>
      <c r="T46" s="36">
        <v>13</v>
      </c>
      <c r="U46" s="36">
        <v>9</v>
      </c>
      <c r="V46" s="32">
        <v>2</v>
      </c>
      <c r="W46" s="34">
        <v>1</v>
      </c>
      <c r="X46" s="36">
        <v>1</v>
      </c>
      <c r="Y46" s="36">
        <v>14</v>
      </c>
      <c r="Z46" s="36">
        <v>15</v>
      </c>
      <c r="AA46" s="32">
        <v>2</v>
      </c>
      <c r="AB46" s="34">
        <v>1</v>
      </c>
      <c r="AC46" s="36">
        <v>1</v>
      </c>
      <c r="AD46" s="36">
        <v>22</v>
      </c>
      <c r="AE46" s="36">
        <v>15</v>
      </c>
      <c r="AF46" s="32">
        <v>2</v>
      </c>
      <c r="AG46" s="34">
        <v>1</v>
      </c>
      <c r="AH46" s="36">
        <v>1</v>
      </c>
      <c r="AI46" s="36">
        <v>23</v>
      </c>
      <c r="AJ46" s="36">
        <v>9</v>
      </c>
      <c r="AK46" s="32">
        <v>2</v>
      </c>
      <c r="AL46" s="34">
        <v>1</v>
      </c>
      <c r="AM46" s="36">
        <v>1</v>
      </c>
      <c r="AN46" s="36">
        <v>13</v>
      </c>
      <c r="AO46" s="36">
        <v>6</v>
      </c>
      <c r="AP46" s="32">
        <v>2</v>
      </c>
      <c r="AQ46" s="34">
        <v>1</v>
      </c>
      <c r="AR46" s="36">
        <v>1</v>
      </c>
      <c r="AS46" s="36">
        <v>10</v>
      </c>
      <c r="AT46" s="36">
        <v>11</v>
      </c>
      <c r="AU46" s="32">
        <v>2</v>
      </c>
      <c r="AV46" s="34">
        <v>1</v>
      </c>
      <c r="AW46" s="36">
        <v>1</v>
      </c>
      <c r="AX46" s="36">
        <v>12</v>
      </c>
      <c r="AY46" s="36">
        <v>0</v>
      </c>
      <c r="AZ46" s="32">
        <v>0</v>
      </c>
      <c r="BA46" s="34">
        <v>1</v>
      </c>
      <c r="BB46" s="36">
        <v>1</v>
      </c>
      <c r="BC46" s="36"/>
      <c r="BD46" s="36">
        <v>9</v>
      </c>
      <c r="BE46" s="32">
        <v>6</v>
      </c>
      <c r="BF46" s="34">
        <v>1</v>
      </c>
      <c r="BG46" s="36">
        <v>1</v>
      </c>
      <c r="BH46" s="36"/>
      <c r="BI46" s="36"/>
      <c r="BJ46" s="32"/>
      <c r="BK46" s="34"/>
      <c r="BL46" s="36"/>
      <c r="BM46" s="36"/>
      <c r="BN46" s="36"/>
      <c r="BO46" s="32"/>
    </row>
    <row r="47" spans="1:67" x14ac:dyDescent="0.2">
      <c r="A47" s="38"/>
      <c r="B47" s="39"/>
      <c r="C47" s="6"/>
      <c r="D47" s="2"/>
      <c r="E47" s="41"/>
      <c r="F47" s="44"/>
      <c r="G47" s="17" t="s">
        <v>21</v>
      </c>
      <c r="H47" s="3">
        <f>M46+N46+R46+S46+W46+X46+AB46+AC46+AG46+AH46+AL46+AM46+AQ46+AR46+AV46+AW46+BA46+BB46+BF46+BG46+BK46+BL46</f>
        <v>20</v>
      </c>
      <c r="I47" s="20">
        <f>O46+T46+Y46+AD46+AI46+AN46+AS46+AX46+BC46+BH46+BM46</f>
        <v>124</v>
      </c>
      <c r="J47" s="20">
        <f>P46+U46+Z46+AE46+AJ46+AO46+AT46+AY46+BD46+BI46+BN46</f>
        <v>80</v>
      </c>
      <c r="K47" s="20">
        <f>Q46+V46+AA46+AF46+AK46+AP46+AU46+AZ46+BE46+BJ46+BO46</f>
        <v>20</v>
      </c>
      <c r="L47" s="27">
        <v>100</v>
      </c>
      <c r="M47" s="35"/>
      <c r="N47" s="37"/>
      <c r="O47" s="37"/>
      <c r="P47" s="37"/>
      <c r="Q47" s="33"/>
      <c r="R47" s="35"/>
      <c r="S47" s="37"/>
      <c r="T47" s="37"/>
      <c r="U47" s="37"/>
      <c r="V47" s="33"/>
      <c r="W47" s="35"/>
      <c r="X47" s="37"/>
      <c r="Y47" s="37"/>
      <c r="Z47" s="37"/>
      <c r="AA47" s="33"/>
      <c r="AB47" s="35"/>
      <c r="AC47" s="37"/>
      <c r="AD47" s="37"/>
      <c r="AE47" s="37"/>
      <c r="AF47" s="33"/>
      <c r="AG47" s="35"/>
      <c r="AH47" s="37"/>
      <c r="AI47" s="37"/>
      <c r="AJ47" s="37"/>
      <c r="AK47" s="33"/>
      <c r="AL47" s="35"/>
      <c r="AM47" s="37"/>
      <c r="AN47" s="37"/>
      <c r="AO47" s="37"/>
      <c r="AP47" s="33"/>
      <c r="AQ47" s="35"/>
      <c r="AR47" s="37"/>
      <c r="AS47" s="37"/>
      <c r="AT47" s="37"/>
      <c r="AU47" s="33"/>
      <c r="AV47" s="35"/>
      <c r="AW47" s="37"/>
      <c r="AX47" s="37"/>
      <c r="AY47" s="37"/>
      <c r="AZ47" s="33"/>
      <c r="BA47" s="35"/>
      <c r="BB47" s="37"/>
      <c r="BC47" s="37"/>
      <c r="BD47" s="37"/>
      <c r="BE47" s="33"/>
      <c r="BF47" s="35"/>
      <c r="BG47" s="37"/>
      <c r="BH47" s="37"/>
      <c r="BI47" s="37"/>
      <c r="BJ47" s="33"/>
      <c r="BK47" s="35"/>
      <c r="BL47" s="37"/>
      <c r="BM47" s="37"/>
      <c r="BN47" s="37"/>
      <c r="BO47" s="33"/>
    </row>
    <row r="48" spans="1:67" x14ac:dyDescent="0.2">
      <c r="A48" s="38"/>
      <c r="B48" s="39"/>
      <c r="C48" s="7"/>
      <c r="D48" s="3" t="s">
        <v>56</v>
      </c>
      <c r="E48" s="42"/>
      <c r="F48" s="45"/>
      <c r="G48" s="18" t="s">
        <v>22</v>
      </c>
      <c r="H48" s="3">
        <f>M48+N48+R48+S48+W48+X48+AB48+AC48+AG48+AH48+AL48+AM48+AQ48+AR48+AV48+AW48+BA48+BB48+BF48+BG48+BK48+BL48</f>
        <v>16</v>
      </c>
      <c r="I48" s="20">
        <f>O48+T48+Y48+AD48+AI48+AN48+AS48+AX48+BC48+BH48+BM48</f>
        <v>102</v>
      </c>
      <c r="J48" s="20">
        <f>P48+U48+Z48+AE48+AJ48+AO48+AT48+AY48+BD48+BI48+BN48</f>
        <v>70</v>
      </c>
      <c r="K48" s="20">
        <f>Q48+V48+AA48+AF48+AK48+AP48+AU48+AZ48+BE48+BJ48+BO48</f>
        <v>18</v>
      </c>
      <c r="L48" s="9">
        <v>94</v>
      </c>
      <c r="M48" s="10">
        <v>1</v>
      </c>
      <c r="N48" s="11">
        <v>1</v>
      </c>
      <c r="O48" s="11">
        <v>16</v>
      </c>
      <c r="P48" s="11">
        <v>4</v>
      </c>
      <c r="Q48" s="12">
        <v>2</v>
      </c>
      <c r="R48" s="10">
        <v>1</v>
      </c>
      <c r="S48" s="11">
        <v>1</v>
      </c>
      <c r="T48" s="11">
        <v>8</v>
      </c>
      <c r="U48" s="11">
        <v>9</v>
      </c>
      <c r="V48" s="12">
        <v>2</v>
      </c>
      <c r="W48" s="10">
        <v>0</v>
      </c>
      <c r="X48" s="11">
        <v>1</v>
      </c>
      <c r="Y48" s="11">
        <v>13</v>
      </c>
      <c r="Z48" s="11">
        <v>13</v>
      </c>
      <c r="AA48" s="12">
        <v>1</v>
      </c>
      <c r="AB48" s="10">
        <v>0</v>
      </c>
      <c r="AC48" s="11">
        <v>1</v>
      </c>
      <c r="AD48" s="11">
        <v>18</v>
      </c>
      <c r="AE48" s="11">
        <v>15</v>
      </c>
      <c r="AF48" s="12">
        <v>1</v>
      </c>
      <c r="AG48" s="10">
        <v>1</v>
      </c>
      <c r="AH48" s="11">
        <v>1</v>
      </c>
      <c r="AI48" s="11">
        <v>23</v>
      </c>
      <c r="AJ48" s="11">
        <v>9</v>
      </c>
      <c r="AK48" s="12">
        <v>2</v>
      </c>
      <c r="AL48" s="10">
        <v>1</v>
      </c>
      <c r="AM48" s="11">
        <v>1</v>
      </c>
      <c r="AN48" s="11">
        <v>13</v>
      </c>
      <c r="AO48" s="11">
        <v>3</v>
      </c>
      <c r="AP48" s="12">
        <v>2</v>
      </c>
      <c r="AQ48" s="10">
        <v>1</v>
      </c>
      <c r="AR48" s="11">
        <v>0</v>
      </c>
      <c r="AS48" s="11">
        <v>0</v>
      </c>
      <c r="AT48" s="11">
        <v>8</v>
      </c>
      <c r="AU48" s="12">
        <v>2</v>
      </c>
      <c r="AV48" s="10">
        <v>1</v>
      </c>
      <c r="AW48" s="11">
        <v>1</v>
      </c>
      <c r="AX48" s="11">
        <v>11</v>
      </c>
      <c r="AY48" s="11">
        <v>0</v>
      </c>
      <c r="AZ48" s="12">
        <v>0</v>
      </c>
      <c r="BA48" s="10">
        <v>0</v>
      </c>
      <c r="BB48" s="11">
        <v>1</v>
      </c>
      <c r="BC48" s="11"/>
      <c r="BD48" s="11">
        <v>9</v>
      </c>
      <c r="BE48" s="12">
        <v>6</v>
      </c>
      <c r="BF48" s="10">
        <v>1</v>
      </c>
      <c r="BG48" s="11">
        <v>1</v>
      </c>
      <c r="BH48" s="11"/>
      <c r="BI48" s="11"/>
      <c r="BJ48" s="12"/>
      <c r="BK48" s="10"/>
      <c r="BL48" s="11"/>
      <c r="BM48" s="11"/>
      <c r="BN48" s="11"/>
      <c r="BO48" s="12"/>
    </row>
    <row r="49" spans="1:67" x14ac:dyDescent="0.2">
      <c r="A49" s="38">
        <v>14</v>
      </c>
      <c r="B49" s="39"/>
      <c r="C49" s="5" t="s">
        <v>77</v>
      </c>
      <c r="D49" s="8" t="s">
        <v>78</v>
      </c>
      <c r="E49" s="40" t="s">
        <v>116</v>
      </c>
      <c r="F49" s="43">
        <f t="shared" ref="F49" si="11">0.25*(H51/H50)+0.15*(I51/I50)+0.2*(J51/J50)+0.2*(K51/K50)+0.2*(L51/L50)</f>
        <v>0.8905483870967742</v>
      </c>
      <c r="G49" s="16"/>
      <c r="H49" s="19"/>
      <c r="I49" s="19"/>
      <c r="J49" s="19"/>
      <c r="K49" s="19"/>
      <c r="L49" s="26"/>
      <c r="M49" s="34">
        <v>1</v>
      </c>
      <c r="N49" s="36">
        <v>1</v>
      </c>
      <c r="O49" s="36">
        <v>17</v>
      </c>
      <c r="P49" s="36">
        <v>6</v>
      </c>
      <c r="Q49" s="32">
        <v>2</v>
      </c>
      <c r="R49" s="34">
        <v>1</v>
      </c>
      <c r="S49" s="36">
        <v>1</v>
      </c>
      <c r="T49" s="36">
        <v>13</v>
      </c>
      <c r="U49" s="36">
        <v>9</v>
      </c>
      <c r="V49" s="32">
        <v>2</v>
      </c>
      <c r="W49" s="34">
        <v>1</v>
      </c>
      <c r="X49" s="36">
        <v>1</v>
      </c>
      <c r="Y49" s="36">
        <v>14</v>
      </c>
      <c r="Z49" s="36">
        <v>15</v>
      </c>
      <c r="AA49" s="32">
        <v>2</v>
      </c>
      <c r="AB49" s="34">
        <v>1</v>
      </c>
      <c r="AC49" s="36">
        <v>1</v>
      </c>
      <c r="AD49" s="36">
        <v>22</v>
      </c>
      <c r="AE49" s="36">
        <v>15</v>
      </c>
      <c r="AF49" s="32">
        <v>2</v>
      </c>
      <c r="AG49" s="34">
        <v>1</v>
      </c>
      <c r="AH49" s="36">
        <v>1</v>
      </c>
      <c r="AI49" s="36">
        <v>23</v>
      </c>
      <c r="AJ49" s="36">
        <v>9</v>
      </c>
      <c r="AK49" s="32">
        <v>2</v>
      </c>
      <c r="AL49" s="34">
        <v>1</v>
      </c>
      <c r="AM49" s="36">
        <v>1</v>
      </c>
      <c r="AN49" s="36">
        <v>13</v>
      </c>
      <c r="AO49" s="36">
        <v>6</v>
      </c>
      <c r="AP49" s="32">
        <v>2</v>
      </c>
      <c r="AQ49" s="34">
        <v>1</v>
      </c>
      <c r="AR49" s="36">
        <v>1</v>
      </c>
      <c r="AS49" s="36">
        <v>10</v>
      </c>
      <c r="AT49" s="36">
        <v>11</v>
      </c>
      <c r="AU49" s="32">
        <v>2</v>
      </c>
      <c r="AV49" s="34">
        <v>1</v>
      </c>
      <c r="AW49" s="36">
        <v>1</v>
      </c>
      <c r="AX49" s="36">
        <v>12</v>
      </c>
      <c r="AY49" s="36">
        <v>0</v>
      </c>
      <c r="AZ49" s="32">
        <v>0</v>
      </c>
      <c r="BA49" s="34">
        <v>1</v>
      </c>
      <c r="BB49" s="36">
        <v>1</v>
      </c>
      <c r="BC49" s="36"/>
      <c r="BD49" s="36">
        <v>9</v>
      </c>
      <c r="BE49" s="32">
        <v>6</v>
      </c>
      <c r="BF49" s="34">
        <v>1</v>
      </c>
      <c r="BG49" s="36">
        <v>1</v>
      </c>
      <c r="BH49" s="36"/>
      <c r="BI49" s="36"/>
      <c r="BJ49" s="32"/>
      <c r="BK49" s="34"/>
      <c r="BL49" s="36"/>
      <c r="BM49" s="36"/>
      <c r="BN49" s="36"/>
      <c r="BO49" s="32"/>
    </row>
    <row r="50" spans="1:67" x14ac:dyDescent="0.2">
      <c r="A50" s="38"/>
      <c r="B50" s="39"/>
      <c r="C50" s="6"/>
      <c r="D50" s="2" t="s">
        <v>79</v>
      </c>
      <c r="E50" s="41"/>
      <c r="F50" s="44"/>
      <c r="G50" s="17" t="s">
        <v>21</v>
      </c>
      <c r="H50" s="3">
        <f>M49+N49+R49+S49+W49+X49+AB49+AC49+AG49+AH49+AL49+AM49+AQ49+AR49+AV49+AW49+BA49+BB49+BF49+BG49+BK49+BL49</f>
        <v>20</v>
      </c>
      <c r="I50" s="20">
        <f>O49+T49+Y49+AD49+AI49+AN49+AS49+AX49+BC49+BH49+BM49</f>
        <v>124</v>
      </c>
      <c r="J50" s="20">
        <f>P49+U49+Z49+AE49+AJ49+AO49+AT49+AY49+BD49+BI49+BN49</f>
        <v>80</v>
      </c>
      <c r="K50" s="20">
        <f>Q49+V49+AA49+AF49+AK49+AP49+AU49+AZ49+BE49+BJ49+BO49</f>
        <v>20</v>
      </c>
      <c r="L50" s="27">
        <v>100</v>
      </c>
      <c r="M50" s="35"/>
      <c r="N50" s="37"/>
      <c r="O50" s="37"/>
      <c r="P50" s="37"/>
      <c r="Q50" s="33"/>
      <c r="R50" s="35"/>
      <c r="S50" s="37"/>
      <c r="T50" s="37"/>
      <c r="U50" s="37"/>
      <c r="V50" s="33"/>
      <c r="W50" s="35"/>
      <c r="X50" s="37"/>
      <c r="Y50" s="37"/>
      <c r="Z50" s="37"/>
      <c r="AA50" s="33"/>
      <c r="AB50" s="35"/>
      <c r="AC50" s="37"/>
      <c r="AD50" s="37"/>
      <c r="AE50" s="37"/>
      <c r="AF50" s="33"/>
      <c r="AG50" s="35"/>
      <c r="AH50" s="37"/>
      <c r="AI50" s="37"/>
      <c r="AJ50" s="37"/>
      <c r="AK50" s="33"/>
      <c r="AL50" s="35"/>
      <c r="AM50" s="37"/>
      <c r="AN50" s="37"/>
      <c r="AO50" s="37"/>
      <c r="AP50" s="33"/>
      <c r="AQ50" s="35"/>
      <c r="AR50" s="37"/>
      <c r="AS50" s="37"/>
      <c r="AT50" s="37"/>
      <c r="AU50" s="33"/>
      <c r="AV50" s="35"/>
      <c r="AW50" s="37"/>
      <c r="AX50" s="37"/>
      <c r="AY50" s="37"/>
      <c r="AZ50" s="33"/>
      <c r="BA50" s="35"/>
      <c r="BB50" s="37"/>
      <c r="BC50" s="37"/>
      <c r="BD50" s="37"/>
      <c r="BE50" s="33"/>
      <c r="BF50" s="35"/>
      <c r="BG50" s="37"/>
      <c r="BH50" s="37"/>
      <c r="BI50" s="37"/>
      <c r="BJ50" s="33"/>
      <c r="BK50" s="35"/>
      <c r="BL50" s="37"/>
      <c r="BM50" s="37"/>
      <c r="BN50" s="37"/>
      <c r="BO50" s="33"/>
    </row>
    <row r="51" spans="1:67" x14ac:dyDescent="0.2">
      <c r="A51" s="38"/>
      <c r="B51" s="39"/>
      <c r="C51" s="7"/>
      <c r="D51" s="3" t="s">
        <v>56</v>
      </c>
      <c r="E51" s="42"/>
      <c r="F51" s="45"/>
      <c r="G51" s="18" t="s">
        <v>22</v>
      </c>
      <c r="H51" s="3">
        <f>M51+N51+R51+S51+W51+X51+AB51+AC51+AG51+AH51+AL51+AM51+AQ51+AR51+AV51+AW51+BA51+BB51+BF51+BG51+BK51+BL51</f>
        <v>18</v>
      </c>
      <c r="I51" s="20">
        <f>O51+T51+Y51+AD51+AI51+AN51+AS51+AX51+BC51+BH51+BM51</f>
        <v>98</v>
      </c>
      <c r="J51" s="20">
        <f>P51+U51+Z51+AE51+AJ51+AO51+AT51+AY51+BD51+BI51+BN51</f>
        <v>74</v>
      </c>
      <c r="K51" s="20">
        <f>Q51+V51+AA51+AF51+AK51+AP51+AU51+AZ51+BE51+BJ51+BO51</f>
        <v>19</v>
      </c>
      <c r="L51" s="9">
        <v>86</v>
      </c>
      <c r="M51" s="10">
        <v>1</v>
      </c>
      <c r="N51" s="11">
        <v>1</v>
      </c>
      <c r="O51" s="11">
        <v>17</v>
      </c>
      <c r="P51" s="11">
        <v>4</v>
      </c>
      <c r="Q51" s="12">
        <v>2</v>
      </c>
      <c r="R51" s="10">
        <v>1</v>
      </c>
      <c r="S51" s="11">
        <v>1</v>
      </c>
      <c r="T51" s="11">
        <v>7</v>
      </c>
      <c r="U51" s="11">
        <v>9</v>
      </c>
      <c r="V51" s="12">
        <v>2</v>
      </c>
      <c r="W51" s="10">
        <v>1</v>
      </c>
      <c r="X51" s="11">
        <v>1</v>
      </c>
      <c r="Y51" s="11">
        <v>14</v>
      </c>
      <c r="Z51" s="11">
        <v>15</v>
      </c>
      <c r="AA51" s="12">
        <v>2</v>
      </c>
      <c r="AB51" s="10">
        <v>1</v>
      </c>
      <c r="AC51" s="11">
        <v>1</v>
      </c>
      <c r="AD51" s="11">
        <v>22</v>
      </c>
      <c r="AE51" s="11">
        <v>15</v>
      </c>
      <c r="AF51" s="12">
        <v>2</v>
      </c>
      <c r="AG51" s="10">
        <v>1</v>
      </c>
      <c r="AH51" s="11">
        <v>1</v>
      </c>
      <c r="AI51" s="11">
        <v>21</v>
      </c>
      <c r="AJ51" s="11">
        <v>9</v>
      </c>
      <c r="AK51" s="12">
        <v>2</v>
      </c>
      <c r="AL51" s="10">
        <v>1</v>
      </c>
      <c r="AM51" s="11">
        <v>0</v>
      </c>
      <c r="AN51" s="11">
        <v>0</v>
      </c>
      <c r="AO51" s="11">
        <v>5</v>
      </c>
      <c r="AP51" s="12">
        <v>2</v>
      </c>
      <c r="AQ51" s="10">
        <v>0</v>
      </c>
      <c r="AR51" s="11">
        <v>1</v>
      </c>
      <c r="AS51" s="11">
        <v>5</v>
      </c>
      <c r="AT51" s="11">
        <v>8</v>
      </c>
      <c r="AU51" s="12">
        <v>2</v>
      </c>
      <c r="AV51" s="10">
        <v>1</v>
      </c>
      <c r="AW51" s="11">
        <v>1</v>
      </c>
      <c r="AX51" s="11">
        <v>12</v>
      </c>
      <c r="AY51" s="11">
        <v>0</v>
      </c>
      <c r="AZ51" s="12">
        <v>0</v>
      </c>
      <c r="BA51" s="10">
        <v>1</v>
      </c>
      <c r="BB51" s="11">
        <v>1</v>
      </c>
      <c r="BC51" s="11"/>
      <c r="BD51" s="11">
        <v>9</v>
      </c>
      <c r="BE51" s="12">
        <v>5</v>
      </c>
      <c r="BF51" s="10">
        <v>1</v>
      </c>
      <c r="BG51" s="11">
        <v>1</v>
      </c>
      <c r="BH51" s="11"/>
      <c r="BI51" s="11"/>
      <c r="BJ51" s="12"/>
      <c r="BK51" s="10"/>
      <c r="BL51" s="11"/>
      <c r="BM51" s="11"/>
      <c r="BN51" s="11"/>
      <c r="BO51" s="12"/>
    </row>
    <row r="52" spans="1:67" x14ac:dyDescent="0.2">
      <c r="A52" s="38">
        <v>15</v>
      </c>
      <c r="B52" s="39"/>
      <c r="C52" s="5" t="s">
        <v>80</v>
      </c>
      <c r="D52" s="8" t="s">
        <v>81</v>
      </c>
      <c r="E52" s="40" t="s">
        <v>115</v>
      </c>
      <c r="F52" s="43">
        <f t="shared" ref="F52" si="12">0.25*(H54/H53)+0.15*(I54/I53)+0.2*(J54/J53)+0.2*(K54/K53)+0.2*(L54/L53)</f>
        <v>0.92769354838709672</v>
      </c>
      <c r="G52" s="16"/>
      <c r="H52" s="19"/>
      <c r="I52" s="19"/>
      <c r="J52" s="19"/>
      <c r="K52" s="19"/>
      <c r="L52" s="26"/>
      <c r="M52" s="34">
        <v>1</v>
      </c>
      <c r="N52" s="36">
        <v>1</v>
      </c>
      <c r="O52" s="36">
        <v>17</v>
      </c>
      <c r="P52" s="36">
        <v>6</v>
      </c>
      <c r="Q52" s="32">
        <v>2</v>
      </c>
      <c r="R52" s="34">
        <v>1</v>
      </c>
      <c r="S52" s="36">
        <v>1</v>
      </c>
      <c r="T52" s="36">
        <v>13</v>
      </c>
      <c r="U52" s="36">
        <v>9</v>
      </c>
      <c r="V52" s="32">
        <v>2</v>
      </c>
      <c r="W52" s="34">
        <v>1</v>
      </c>
      <c r="X52" s="36">
        <v>1</v>
      </c>
      <c r="Y52" s="36">
        <v>14</v>
      </c>
      <c r="Z52" s="36">
        <v>15</v>
      </c>
      <c r="AA52" s="32">
        <v>2</v>
      </c>
      <c r="AB52" s="34">
        <v>1</v>
      </c>
      <c r="AC52" s="36">
        <v>1</v>
      </c>
      <c r="AD52" s="36">
        <v>22</v>
      </c>
      <c r="AE52" s="36">
        <v>15</v>
      </c>
      <c r="AF52" s="32">
        <v>2</v>
      </c>
      <c r="AG52" s="34">
        <v>1</v>
      </c>
      <c r="AH52" s="36">
        <v>1</v>
      </c>
      <c r="AI52" s="36">
        <v>23</v>
      </c>
      <c r="AJ52" s="36">
        <v>9</v>
      </c>
      <c r="AK52" s="32">
        <v>2</v>
      </c>
      <c r="AL52" s="34">
        <v>1</v>
      </c>
      <c r="AM52" s="36">
        <v>1</v>
      </c>
      <c r="AN52" s="36">
        <v>13</v>
      </c>
      <c r="AO52" s="36">
        <v>6</v>
      </c>
      <c r="AP52" s="32">
        <v>2</v>
      </c>
      <c r="AQ52" s="34">
        <v>1</v>
      </c>
      <c r="AR52" s="36">
        <v>1</v>
      </c>
      <c r="AS52" s="36">
        <v>10</v>
      </c>
      <c r="AT52" s="36">
        <v>11</v>
      </c>
      <c r="AU52" s="32">
        <v>2</v>
      </c>
      <c r="AV52" s="34">
        <v>1</v>
      </c>
      <c r="AW52" s="36">
        <v>1</v>
      </c>
      <c r="AX52" s="36">
        <v>12</v>
      </c>
      <c r="AY52" s="36">
        <v>0</v>
      </c>
      <c r="AZ52" s="32">
        <v>0</v>
      </c>
      <c r="BA52" s="34">
        <v>1</v>
      </c>
      <c r="BB52" s="36">
        <v>1</v>
      </c>
      <c r="BC52" s="36"/>
      <c r="BD52" s="36">
        <v>9</v>
      </c>
      <c r="BE52" s="32">
        <v>6</v>
      </c>
      <c r="BF52" s="34">
        <v>1</v>
      </c>
      <c r="BG52" s="36">
        <v>1</v>
      </c>
      <c r="BH52" s="36"/>
      <c r="BI52" s="36"/>
      <c r="BJ52" s="32"/>
      <c r="BK52" s="34"/>
      <c r="BL52" s="36"/>
      <c r="BM52" s="36"/>
      <c r="BN52" s="36"/>
      <c r="BO52" s="32"/>
    </row>
    <row r="53" spans="1:67" x14ac:dyDescent="0.2">
      <c r="A53" s="38"/>
      <c r="B53" s="39"/>
      <c r="C53" s="6"/>
      <c r="D53" s="2" t="s">
        <v>82</v>
      </c>
      <c r="E53" s="41"/>
      <c r="F53" s="44"/>
      <c r="G53" s="17" t="s">
        <v>21</v>
      </c>
      <c r="H53" s="3">
        <f>M52+N52+R52+S52+W52+X52+AB52+AC52+AG52+AH52+AL52+AM52+AQ52+AR52+AV52+AW52+BA52+BB52+BF52+BG52+BK52+BL52</f>
        <v>20</v>
      </c>
      <c r="I53" s="20">
        <f>O52+T52+Y52+AD52+AI52+AN52+AS52+AX52+BC52+BH52+BM52</f>
        <v>124</v>
      </c>
      <c r="J53" s="20">
        <f>P52+U52+Z52+AE52+AJ52+AO52+AT52+AY52+BD52+BI52+BN52</f>
        <v>80</v>
      </c>
      <c r="K53" s="20">
        <f>Q52+V52+AA52+AF52+AK52+AP52+AU52+AZ52+BE52+BJ52+BO52</f>
        <v>20</v>
      </c>
      <c r="L53" s="27">
        <v>100</v>
      </c>
      <c r="M53" s="35"/>
      <c r="N53" s="37"/>
      <c r="O53" s="37"/>
      <c r="P53" s="37"/>
      <c r="Q53" s="33"/>
      <c r="R53" s="35"/>
      <c r="S53" s="37"/>
      <c r="T53" s="37"/>
      <c r="U53" s="37"/>
      <c r="V53" s="33"/>
      <c r="W53" s="35"/>
      <c r="X53" s="37"/>
      <c r="Y53" s="37"/>
      <c r="Z53" s="37"/>
      <c r="AA53" s="33"/>
      <c r="AB53" s="35"/>
      <c r="AC53" s="37"/>
      <c r="AD53" s="37"/>
      <c r="AE53" s="37"/>
      <c r="AF53" s="33"/>
      <c r="AG53" s="35"/>
      <c r="AH53" s="37"/>
      <c r="AI53" s="37"/>
      <c r="AJ53" s="37"/>
      <c r="AK53" s="33"/>
      <c r="AL53" s="35"/>
      <c r="AM53" s="37"/>
      <c r="AN53" s="37"/>
      <c r="AO53" s="37"/>
      <c r="AP53" s="33"/>
      <c r="AQ53" s="35"/>
      <c r="AR53" s="37"/>
      <c r="AS53" s="37"/>
      <c r="AT53" s="37"/>
      <c r="AU53" s="33"/>
      <c r="AV53" s="35"/>
      <c r="AW53" s="37"/>
      <c r="AX53" s="37"/>
      <c r="AY53" s="37"/>
      <c r="AZ53" s="33"/>
      <c r="BA53" s="35"/>
      <c r="BB53" s="37"/>
      <c r="BC53" s="37"/>
      <c r="BD53" s="37"/>
      <c r="BE53" s="33"/>
      <c r="BF53" s="35"/>
      <c r="BG53" s="37"/>
      <c r="BH53" s="37"/>
      <c r="BI53" s="37"/>
      <c r="BJ53" s="33"/>
      <c r="BK53" s="35"/>
      <c r="BL53" s="37"/>
      <c r="BM53" s="37"/>
      <c r="BN53" s="37"/>
      <c r="BO53" s="33"/>
    </row>
    <row r="54" spans="1:67" x14ac:dyDescent="0.2">
      <c r="A54" s="38"/>
      <c r="B54" s="39"/>
      <c r="C54" s="7"/>
      <c r="D54" s="3" t="s">
        <v>56</v>
      </c>
      <c r="E54" s="42"/>
      <c r="F54" s="45"/>
      <c r="G54" s="18" t="s">
        <v>22</v>
      </c>
      <c r="H54" s="3">
        <f>M54+N54+R54+S54+W54+X54+AB54+AC54+AG54+AH54+AL54+AM54+AQ54+AR54+AV54+AW54+BA54+BB54+BF54+BG54+BK54+BL54</f>
        <v>19</v>
      </c>
      <c r="I54" s="20">
        <f>O54+T54+Y54+AD54+AI54+AN54+AS54+AX54+BC54+BH54+BM54</f>
        <v>113</v>
      </c>
      <c r="J54" s="20">
        <f>P54+U54+Z54+AE54+AJ54+AO54+AT54+AY54+BD54+BI54+BN54</f>
        <v>71</v>
      </c>
      <c r="K54" s="20">
        <f>Q54+V54+AA54+AF54+AK54+AP54+AU54+AZ54+BE54+BJ54+BO54</f>
        <v>18</v>
      </c>
      <c r="L54" s="9">
        <v>98</v>
      </c>
      <c r="M54" s="10">
        <v>1</v>
      </c>
      <c r="N54" s="11">
        <v>1</v>
      </c>
      <c r="O54" s="11">
        <v>15</v>
      </c>
      <c r="P54" s="11">
        <v>6</v>
      </c>
      <c r="Q54" s="12">
        <v>2</v>
      </c>
      <c r="R54" s="10">
        <v>1</v>
      </c>
      <c r="S54" s="11">
        <v>1</v>
      </c>
      <c r="T54" s="11">
        <v>9</v>
      </c>
      <c r="U54" s="11">
        <v>9</v>
      </c>
      <c r="V54" s="12">
        <v>2</v>
      </c>
      <c r="W54" s="10">
        <v>1</v>
      </c>
      <c r="X54" s="11">
        <v>1</v>
      </c>
      <c r="Y54" s="11">
        <v>14</v>
      </c>
      <c r="Z54" s="11">
        <v>15</v>
      </c>
      <c r="AA54" s="12">
        <v>2</v>
      </c>
      <c r="AB54" s="10">
        <v>1</v>
      </c>
      <c r="AC54" s="11">
        <v>1</v>
      </c>
      <c r="AD54" s="11">
        <v>22</v>
      </c>
      <c r="AE54" s="11">
        <v>15</v>
      </c>
      <c r="AF54" s="12">
        <v>1</v>
      </c>
      <c r="AG54" s="10">
        <v>1</v>
      </c>
      <c r="AH54" s="11">
        <v>1</v>
      </c>
      <c r="AI54" s="11">
        <v>21</v>
      </c>
      <c r="AJ54" s="11">
        <v>6</v>
      </c>
      <c r="AK54" s="12">
        <v>2</v>
      </c>
      <c r="AL54" s="10">
        <v>1</v>
      </c>
      <c r="AM54" s="11">
        <v>1</v>
      </c>
      <c r="AN54" s="11">
        <v>11</v>
      </c>
      <c r="AO54" s="11">
        <v>3</v>
      </c>
      <c r="AP54" s="12">
        <v>2</v>
      </c>
      <c r="AQ54" s="10">
        <v>0</v>
      </c>
      <c r="AR54" s="11">
        <v>1</v>
      </c>
      <c r="AS54" s="11">
        <v>9</v>
      </c>
      <c r="AT54" s="11">
        <v>8</v>
      </c>
      <c r="AU54" s="12">
        <v>2</v>
      </c>
      <c r="AV54" s="10">
        <v>1</v>
      </c>
      <c r="AW54" s="11">
        <v>1</v>
      </c>
      <c r="AX54" s="11">
        <v>12</v>
      </c>
      <c r="AY54" s="11">
        <v>0</v>
      </c>
      <c r="AZ54" s="12">
        <v>0</v>
      </c>
      <c r="BA54" s="10">
        <v>1</v>
      </c>
      <c r="BB54" s="11">
        <v>1</v>
      </c>
      <c r="BC54" s="11"/>
      <c r="BD54" s="11">
        <v>9</v>
      </c>
      <c r="BE54" s="12">
        <v>5</v>
      </c>
      <c r="BF54" s="10">
        <v>1</v>
      </c>
      <c r="BG54" s="11">
        <v>1</v>
      </c>
      <c r="BH54" s="11"/>
      <c r="BI54" s="11"/>
      <c r="BJ54" s="12"/>
      <c r="BK54" s="10"/>
      <c r="BL54" s="11"/>
      <c r="BM54" s="11"/>
      <c r="BN54" s="11"/>
      <c r="BO54" s="12"/>
    </row>
    <row r="55" spans="1:67" x14ac:dyDescent="0.2">
      <c r="A55" s="38">
        <v>16</v>
      </c>
      <c r="B55" s="39"/>
      <c r="C55" s="5" t="s">
        <v>83</v>
      </c>
      <c r="D55" s="8" t="s">
        <v>84</v>
      </c>
      <c r="E55" s="40" t="s">
        <v>115</v>
      </c>
      <c r="F55" s="43">
        <f t="shared" ref="F55" si="13">0.25*(H57/H56)+0.15*(I57/I56)+0.2*(J57/J56)+0.2*(K57/K56)+0.2*(L57/L56)</f>
        <v>0.92006451612903239</v>
      </c>
      <c r="G55" s="16"/>
      <c r="H55" s="19"/>
      <c r="I55" s="19"/>
      <c r="J55" s="19"/>
      <c r="K55" s="19"/>
      <c r="L55" s="26"/>
      <c r="M55" s="34">
        <v>1</v>
      </c>
      <c r="N55" s="36">
        <v>1</v>
      </c>
      <c r="O55" s="36">
        <v>17</v>
      </c>
      <c r="P55" s="36">
        <v>6</v>
      </c>
      <c r="Q55" s="32">
        <v>2</v>
      </c>
      <c r="R55" s="34">
        <v>1</v>
      </c>
      <c r="S55" s="36">
        <v>1</v>
      </c>
      <c r="T55" s="36">
        <v>13</v>
      </c>
      <c r="U55" s="36">
        <v>9</v>
      </c>
      <c r="V55" s="32">
        <v>2</v>
      </c>
      <c r="W55" s="34">
        <v>1</v>
      </c>
      <c r="X55" s="36">
        <v>1</v>
      </c>
      <c r="Y55" s="36">
        <v>14</v>
      </c>
      <c r="Z55" s="36">
        <v>15</v>
      </c>
      <c r="AA55" s="32">
        <v>2</v>
      </c>
      <c r="AB55" s="34">
        <v>1</v>
      </c>
      <c r="AC55" s="36">
        <v>1</v>
      </c>
      <c r="AD55" s="36">
        <v>22</v>
      </c>
      <c r="AE55" s="36">
        <v>15</v>
      </c>
      <c r="AF55" s="32">
        <v>2</v>
      </c>
      <c r="AG55" s="34">
        <v>1</v>
      </c>
      <c r="AH55" s="36">
        <v>1</v>
      </c>
      <c r="AI55" s="36">
        <v>23</v>
      </c>
      <c r="AJ55" s="36">
        <v>9</v>
      </c>
      <c r="AK55" s="32">
        <v>2</v>
      </c>
      <c r="AL55" s="34">
        <v>1</v>
      </c>
      <c r="AM55" s="36">
        <v>1</v>
      </c>
      <c r="AN55" s="36">
        <v>13</v>
      </c>
      <c r="AO55" s="36">
        <v>6</v>
      </c>
      <c r="AP55" s="32">
        <v>2</v>
      </c>
      <c r="AQ55" s="34">
        <v>1</v>
      </c>
      <c r="AR55" s="36">
        <v>1</v>
      </c>
      <c r="AS55" s="36">
        <v>10</v>
      </c>
      <c r="AT55" s="36">
        <v>11</v>
      </c>
      <c r="AU55" s="32">
        <v>2</v>
      </c>
      <c r="AV55" s="34">
        <v>1</v>
      </c>
      <c r="AW55" s="36">
        <v>1</v>
      </c>
      <c r="AX55" s="36">
        <v>12</v>
      </c>
      <c r="AY55" s="36">
        <v>0</v>
      </c>
      <c r="AZ55" s="32">
        <v>0</v>
      </c>
      <c r="BA55" s="34">
        <v>1</v>
      </c>
      <c r="BB55" s="36">
        <v>1</v>
      </c>
      <c r="BC55" s="36"/>
      <c r="BD55" s="36">
        <v>9</v>
      </c>
      <c r="BE55" s="32">
        <v>6</v>
      </c>
      <c r="BF55" s="34">
        <v>1</v>
      </c>
      <c r="BG55" s="36">
        <v>1</v>
      </c>
      <c r="BH55" s="36"/>
      <c r="BI55" s="36"/>
      <c r="BJ55" s="32"/>
      <c r="BK55" s="34"/>
      <c r="BL55" s="36"/>
      <c r="BM55" s="36"/>
      <c r="BN55" s="36"/>
      <c r="BO55" s="32"/>
    </row>
    <row r="56" spans="1:67" x14ac:dyDescent="0.2">
      <c r="A56" s="38"/>
      <c r="B56" s="39"/>
      <c r="C56" s="6"/>
      <c r="D56" s="2" t="s">
        <v>85</v>
      </c>
      <c r="E56" s="41"/>
      <c r="F56" s="44"/>
      <c r="G56" s="17" t="s">
        <v>21</v>
      </c>
      <c r="H56" s="3">
        <f>M55+N55+R55+S55+W55+X55+AB55+AC55+AG55+AH55+AL55+AM55+AQ55+AR55+AV55+AW55+BA55+BB55+BF55+BG55+BK55+BL55</f>
        <v>20</v>
      </c>
      <c r="I56" s="20">
        <f>O55+T55+Y55+AD55+AI55+AN55+AS55+AX55+BC55+BH55+BM55</f>
        <v>124</v>
      </c>
      <c r="J56" s="20">
        <f>P55+U55+Z55+AE55+AJ55+AO55+AT55+AY55+BD55+BI55+BN55</f>
        <v>80</v>
      </c>
      <c r="K56" s="20">
        <f>Q55+V55+AA55+AF55+AK55+AP55+AU55+AZ55+BE55+BJ55+BO55</f>
        <v>20</v>
      </c>
      <c r="L56" s="27">
        <v>100</v>
      </c>
      <c r="M56" s="35"/>
      <c r="N56" s="37"/>
      <c r="O56" s="37"/>
      <c r="P56" s="37"/>
      <c r="Q56" s="33"/>
      <c r="R56" s="35"/>
      <c r="S56" s="37"/>
      <c r="T56" s="37"/>
      <c r="U56" s="37"/>
      <c r="V56" s="33"/>
      <c r="W56" s="35"/>
      <c r="X56" s="37"/>
      <c r="Y56" s="37"/>
      <c r="Z56" s="37"/>
      <c r="AA56" s="33"/>
      <c r="AB56" s="35"/>
      <c r="AC56" s="37"/>
      <c r="AD56" s="37"/>
      <c r="AE56" s="37"/>
      <c r="AF56" s="33"/>
      <c r="AG56" s="35"/>
      <c r="AH56" s="37"/>
      <c r="AI56" s="37"/>
      <c r="AJ56" s="37"/>
      <c r="AK56" s="33"/>
      <c r="AL56" s="35"/>
      <c r="AM56" s="37"/>
      <c r="AN56" s="37"/>
      <c r="AO56" s="37"/>
      <c r="AP56" s="33"/>
      <c r="AQ56" s="35"/>
      <c r="AR56" s="37"/>
      <c r="AS56" s="37"/>
      <c r="AT56" s="37"/>
      <c r="AU56" s="33"/>
      <c r="AV56" s="35"/>
      <c r="AW56" s="37"/>
      <c r="AX56" s="37"/>
      <c r="AY56" s="37"/>
      <c r="AZ56" s="33"/>
      <c r="BA56" s="35"/>
      <c r="BB56" s="37"/>
      <c r="BC56" s="37"/>
      <c r="BD56" s="37"/>
      <c r="BE56" s="33"/>
      <c r="BF56" s="35"/>
      <c r="BG56" s="37"/>
      <c r="BH56" s="37"/>
      <c r="BI56" s="37"/>
      <c r="BJ56" s="33"/>
      <c r="BK56" s="35"/>
      <c r="BL56" s="37"/>
      <c r="BM56" s="37"/>
      <c r="BN56" s="37"/>
      <c r="BO56" s="33"/>
    </row>
    <row r="57" spans="1:67" x14ac:dyDescent="0.2">
      <c r="A57" s="38"/>
      <c r="B57" s="39"/>
      <c r="C57" s="7"/>
      <c r="D57" s="3" t="s">
        <v>56</v>
      </c>
      <c r="E57" s="42"/>
      <c r="F57" s="45"/>
      <c r="G57" s="18" t="s">
        <v>22</v>
      </c>
      <c r="H57" s="3">
        <f>M57+N57+R57+S57+W57+X57+AB57+AC57+AG57+AH57+AL57+AM57+AQ57+AR57+AV57+AW57+BA57+BB57+BF57+BG57+BK57+BL57</f>
        <v>18</v>
      </c>
      <c r="I57" s="20">
        <f>O57+T57+Y57+AD57+AI57+AN57+AS57+AX57+BC57+BH57+BM57</f>
        <v>110</v>
      </c>
      <c r="J57" s="20">
        <f>P57+U57+Z57+AE57+AJ57+AO57+AT57+AY57+BD57+BI57+BN57</f>
        <v>76</v>
      </c>
      <c r="K57" s="20">
        <f>Q57+V57+AA57+AF57+AK57+AP57+AU57+AZ57+BE57+BJ57+BO57</f>
        <v>18</v>
      </c>
      <c r="L57" s="9">
        <v>96</v>
      </c>
      <c r="M57" s="10">
        <v>1</v>
      </c>
      <c r="N57" s="11">
        <v>1</v>
      </c>
      <c r="O57" s="11">
        <v>17</v>
      </c>
      <c r="P57" s="11">
        <v>6</v>
      </c>
      <c r="Q57" s="12">
        <v>2</v>
      </c>
      <c r="R57" s="10">
        <v>1</v>
      </c>
      <c r="S57" s="11">
        <v>1</v>
      </c>
      <c r="T57" s="11">
        <v>6</v>
      </c>
      <c r="U57" s="11">
        <v>9</v>
      </c>
      <c r="V57" s="12">
        <v>2</v>
      </c>
      <c r="W57" s="10">
        <v>1</v>
      </c>
      <c r="X57" s="11">
        <v>1</v>
      </c>
      <c r="Y57" s="11">
        <v>13</v>
      </c>
      <c r="Z57" s="11">
        <v>15</v>
      </c>
      <c r="AA57" s="12">
        <v>2</v>
      </c>
      <c r="AB57" s="10">
        <v>1</v>
      </c>
      <c r="AC57" s="11">
        <v>1</v>
      </c>
      <c r="AD57" s="11">
        <v>22</v>
      </c>
      <c r="AE57" s="11">
        <v>15</v>
      </c>
      <c r="AF57" s="12">
        <v>0</v>
      </c>
      <c r="AG57" s="10">
        <v>1</v>
      </c>
      <c r="AH57" s="11">
        <v>1</v>
      </c>
      <c r="AI57" s="11">
        <v>23</v>
      </c>
      <c r="AJ57" s="11">
        <v>9</v>
      </c>
      <c r="AK57" s="12">
        <v>2</v>
      </c>
      <c r="AL57" s="10">
        <v>0</v>
      </c>
      <c r="AM57" s="11">
        <v>1</v>
      </c>
      <c r="AN57" s="11">
        <v>12</v>
      </c>
      <c r="AO57" s="11">
        <v>3</v>
      </c>
      <c r="AP57" s="12">
        <v>2</v>
      </c>
      <c r="AQ57" s="10">
        <v>1</v>
      </c>
      <c r="AR57" s="11">
        <v>1</v>
      </c>
      <c r="AS57" s="11">
        <v>6</v>
      </c>
      <c r="AT57" s="11">
        <v>10</v>
      </c>
      <c r="AU57" s="12">
        <v>2</v>
      </c>
      <c r="AV57" s="10">
        <v>1</v>
      </c>
      <c r="AW57" s="11">
        <v>1</v>
      </c>
      <c r="AX57" s="11">
        <v>11</v>
      </c>
      <c r="AY57" s="11">
        <v>0</v>
      </c>
      <c r="AZ57" s="12">
        <v>0</v>
      </c>
      <c r="BA57" s="10">
        <v>1</v>
      </c>
      <c r="BB57" s="11">
        <v>0</v>
      </c>
      <c r="BC57" s="11"/>
      <c r="BD57" s="11">
        <v>9</v>
      </c>
      <c r="BE57" s="12">
        <v>6</v>
      </c>
      <c r="BF57" s="10">
        <v>1</v>
      </c>
      <c r="BG57" s="11">
        <v>1</v>
      </c>
      <c r="BH57" s="11"/>
      <c r="BI57" s="11"/>
      <c r="BJ57" s="12"/>
      <c r="BK57" s="10"/>
      <c r="BL57" s="11"/>
      <c r="BM57" s="11"/>
      <c r="BN57" s="11"/>
      <c r="BO57" s="12"/>
    </row>
    <row r="58" spans="1:67" x14ac:dyDescent="0.2">
      <c r="A58" s="38">
        <v>17</v>
      </c>
      <c r="B58" s="39"/>
      <c r="C58" s="5">
        <v>932083971</v>
      </c>
      <c r="D58" s="8" t="s">
        <v>86</v>
      </c>
      <c r="E58" s="40" t="s">
        <v>117</v>
      </c>
      <c r="F58" s="43">
        <f t="shared" ref="F58" si="14">0.25*(H60/H59)+0.15*(I60/I59)+0.2*(J60/J59)+0.2*(K60/K59)+0.2*(L60/L59)</f>
        <v>0.49088709677419362</v>
      </c>
      <c r="G58" s="16"/>
      <c r="H58" s="19"/>
      <c r="I58" s="19"/>
      <c r="J58" s="19"/>
      <c r="K58" s="19"/>
      <c r="L58" s="26"/>
      <c r="M58" s="34">
        <v>1</v>
      </c>
      <c r="N58" s="36">
        <v>1</v>
      </c>
      <c r="O58" s="36">
        <v>17</v>
      </c>
      <c r="P58" s="36">
        <v>6</v>
      </c>
      <c r="Q58" s="32">
        <v>2</v>
      </c>
      <c r="R58" s="34">
        <v>1</v>
      </c>
      <c r="S58" s="36">
        <v>1</v>
      </c>
      <c r="T58" s="36">
        <v>13</v>
      </c>
      <c r="U58" s="36">
        <v>9</v>
      </c>
      <c r="V58" s="32">
        <v>2</v>
      </c>
      <c r="W58" s="34">
        <v>1</v>
      </c>
      <c r="X58" s="36">
        <v>1</v>
      </c>
      <c r="Y58" s="36">
        <v>14</v>
      </c>
      <c r="Z58" s="36">
        <v>15</v>
      </c>
      <c r="AA58" s="32">
        <v>2</v>
      </c>
      <c r="AB58" s="34">
        <v>1</v>
      </c>
      <c r="AC58" s="36">
        <v>1</v>
      </c>
      <c r="AD58" s="36">
        <v>22</v>
      </c>
      <c r="AE58" s="36">
        <v>15</v>
      </c>
      <c r="AF58" s="32">
        <v>2</v>
      </c>
      <c r="AG58" s="34">
        <v>1</v>
      </c>
      <c r="AH58" s="36">
        <v>1</v>
      </c>
      <c r="AI58" s="36">
        <v>23</v>
      </c>
      <c r="AJ58" s="36">
        <v>9</v>
      </c>
      <c r="AK58" s="32">
        <v>2</v>
      </c>
      <c r="AL58" s="34">
        <v>1</v>
      </c>
      <c r="AM58" s="36">
        <v>1</v>
      </c>
      <c r="AN58" s="36">
        <v>13</v>
      </c>
      <c r="AO58" s="36">
        <v>6</v>
      </c>
      <c r="AP58" s="32">
        <v>2</v>
      </c>
      <c r="AQ58" s="34">
        <v>1</v>
      </c>
      <c r="AR58" s="36">
        <v>1</v>
      </c>
      <c r="AS58" s="36">
        <v>10</v>
      </c>
      <c r="AT58" s="36">
        <v>11</v>
      </c>
      <c r="AU58" s="32">
        <v>2</v>
      </c>
      <c r="AV58" s="34">
        <v>1</v>
      </c>
      <c r="AW58" s="36">
        <v>1</v>
      </c>
      <c r="AX58" s="36">
        <v>12</v>
      </c>
      <c r="AY58" s="36">
        <v>0</v>
      </c>
      <c r="AZ58" s="32">
        <v>0</v>
      </c>
      <c r="BA58" s="34">
        <v>1</v>
      </c>
      <c r="BB58" s="36">
        <v>1</v>
      </c>
      <c r="BC58" s="36"/>
      <c r="BD58" s="36">
        <v>9</v>
      </c>
      <c r="BE58" s="32">
        <v>6</v>
      </c>
      <c r="BF58" s="34">
        <v>1</v>
      </c>
      <c r="BG58" s="36">
        <v>1</v>
      </c>
      <c r="BH58" s="36"/>
      <c r="BI58" s="36"/>
      <c r="BJ58" s="32"/>
      <c r="BK58" s="34"/>
      <c r="BL58" s="36"/>
      <c r="BM58" s="36"/>
      <c r="BN58" s="36"/>
      <c r="BO58" s="32"/>
    </row>
    <row r="59" spans="1:67" x14ac:dyDescent="0.2">
      <c r="A59" s="38"/>
      <c r="B59" s="39"/>
      <c r="C59" s="6"/>
      <c r="D59" s="2" t="s">
        <v>87</v>
      </c>
      <c r="E59" s="41"/>
      <c r="F59" s="44"/>
      <c r="G59" s="17" t="s">
        <v>21</v>
      </c>
      <c r="H59" s="3">
        <f>M58+N58+R58+S58+W58+X58+AB58+AC58+AG58+AH58+AL58+AM58+AQ58+AR58+AV58+AW58+BA58+BB58+BF58+BG58+BK58+BL58</f>
        <v>20</v>
      </c>
      <c r="I59" s="20">
        <f>O58+T58+Y58+AD58+AI58+AN58+AS58+AX58+BC58+BH58+BM58</f>
        <v>124</v>
      </c>
      <c r="J59" s="20">
        <f>P58+U58+Z58+AE58+AJ58+AO58+AT58+AY58+BD58+BI58+BN58</f>
        <v>80</v>
      </c>
      <c r="K59" s="20">
        <f>Q58+V58+AA58+AF58+AK58+AP58+AU58+AZ58+BE58+BJ58+BO58</f>
        <v>20</v>
      </c>
      <c r="L59" s="27">
        <v>100</v>
      </c>
      <c r="M59" s="35"/>
      <c r="N59" s="37"/>
      <c r="O59" s="37"/>
      <c r="P59" s="37"/>
      <c r="Q59" s="33"/>
      <c r="R59" s="35"/>
      <c r="S59" s="37"/>
      <c r="T59" s="37"/>
      <c r="U59" s="37"/>
      <c r="V59" s="33"/>
      <c r="W59" s="35"/>
      <c r="X59" s="37"/>
      <c r="Y59" s="37"/>
      <c r="Z59" s="37"/>
      <c r="AA59" s="33"/>
      <c r="AB59" s="35"/>
      <c r="AC59" s="37"/>
      <c r="AD59" s="37"/>
      <c r="AE59" s="37"/>
      <c r="AF59" s="33"/>
      <c r="AG59" s="35"/>
      <c r="AH59" s="37"/>
      <c r="AI59" s="37"/>
      <c r="AJ59" s="37"/>
      <c r="AK59" s="33"/>
      <c r="AL59" s="35"/>
      <c r="AM59" s="37"/>
      <c r="AN59" s="37"/>
      <c r="AO59" s="37"/>
      <c r="AP59" s="33"/>
      <c r="AQ59" s="35"/>
      <c r="AR59" s="37"/>
      <c r="AS59" s="37"/>
      <c r="AT59" s="37"/>
      <c r="AU59" s="33"/>
      <c r="AV59" s="35"/>
      <c r="AW59" s="37"/>
      <c r="AX59" s="37"/>
      <c r="AY59" s="37"/>
      <c r="AZ59" s="33"/>
      <c r="BA59" s="35"/>
      <c r="BB59" s="37"/>
      <c r="BC59" s="37"/>
      <c r="BD59" s="37"/>
      <c r="BE59" s="33"/>
      <c r="BF59" s="35"/>
      <c r="BG59" s="37"/>
      <c r="BH59" s="37"/>
      <c r="BI59" s="37"/>
      <c r="BJ59" s="33"/>
      <c r="BK59" s="35"/>
      <c r="BL59" s="37"/>
      <c r="BM59" s="37"/>
      <c r="BN59" s="37"/>
      <c r="BO59" s="33"/>
    </row>
    <row r="60" spans="1:67" x14ac:dyDescent="0.2">
      <c r="A60" s="38"/>
      <c r="B60" s="39"/>
      <c r="C60" s="7"/>
      <c r="D60" s="3" t="s">
        <v>56</v>
      </c>
      <c r="E60" s="42"/>
      <c r="F60" s="45"/>
      <c r="G60" s="18" t="s">
        <v>22</v>
      </c>
      <c r="H60" s="3">
        <f>M60+N60+R60+S60+W60+X60+AB60+AC60+AG60+AH60+AL60+AM60+AQ60+AR60+AV60+AW60+BA60+BB60+BF60+BG60+BK60+BL60</f>
        <v>15</v>
      </c>
      <c r="I60" s="20">
        <f>O60+T60+Y60+AD60+AI60+AN60+AS60+AX60+BC60+BH60+BM60</f>
        <v>102</v>
      </c>
      <c r="J60" s="20">
        <f>P60+U60+Z60+AE60+AJ60+AO60+AT60+AY60+BD60+BI60+BN60</f>
        <v>0</v>
      </c>
      <c r="K60" s="20">
        <f>Q60+V60+AA60+AF60+AK60+AP60+AU60+AZ60+BE60+BJ60+BO60</f>
        <v>0</v>
      </c>
      <c r="L60" s="9">
        <v>90</v>
      </c>
      <c r="M60" s="10">
        <v>1</v>
      </c>
      <c r="N60" s="11">
        <v>1</v>
      </c>
      <c r="O60" s="11">
        <v>17</v>
      </c>
      <c r="P60" s="11"/>
      <c r="Q60" s="12"/>
      <c r="R60" s="10">
        <v>1</v>
      </c>
      <c r="S60" s="11">
        <v>1</v>
      </c>
      <c r="T60" s="11">
        <v>10</v>
      </c>
      <c r="U60" s="11"/>
      <c r="V60" s="12"/>
      <c r="W60" s="10">
        <v>1</v>
      </c>
      <c r="X60" s="11">
        <v>1</v>
      </c>
      <c r="Y60" s="11">
        <v>13</v>
      </c>
      <c r="Z60" s="11"/>
      <c r="AA60" s="12"/>
      <c r="AB60" s="10">
        <v>1</v>
      </c>
      <c r="AC60" s="11">
        <v>1</v>
      </c>
      <c r="AD60" s="11">
        <v>21</v>
      </c>
      <c r="AE60" s="11"/>
      <c r="AF60" s="12"/>
      <c r="AG60" s="10">
        <v>1</v>
      </c>
      <c r="AH60" s="11">
        <v>1</v>
      </c>
      <c r="AI60" s="11">
        <v>23</v>
      </c>
      <c r="AJ60" s="11"/>
      <c r="AK60" s="12"/>
      <c r="AL60" s="10">
        <v>1</v>
      </c>
      <c r="AM60" s="11">
        <v>0</v>
      </c>
      <c r="AN60" s="11">
        <v>0</v>
      </c>
      <c r="AO60" s="11"/>
      <c r="AP60" s="12"/>
      <c r="AQ60" s="10">
        <v>1</v>
      </c>
      <c r="AR60" s="11">
        <v>1</v>
      </c>
      <c r="AS60" s="11">
        <v>6</v>
      </c>
      <c r="AT60" s="11"/>
      <c r="AU60" s="12"/>
      <c r="AV60" s="10">
        <v>0</v>
      </c>
      <c r="AW60" s="11">
        <v>1</v>
      </c>
      <c r="AX60" s="11">
        <v>12</v>
      </c>
      <c r="AY60" s="11">
        <v>0</v>
      </c>
      <c r="AZ60" s="12">
        <v>0</v>
      </c>
      <c r="BA60" s="10">
        <v>0</v>
      </c>
      <c r="BB60" s="11">
        <v>0</v>
      </c>
      <c r="BC60" s="11"/>
      <c r="BD60" s="11"/>
      <c r="BE60" s="12"/>
      <c r="BF60" s="10">
        <v>0</v>
      </c>
      <c r="BG60" s="11">
        <v>1</v>
      </c>
      <c r="BH60" s="11"/>
      <c r="BI60" s="11"/>
      <c r="BJ60" s="12"/>
      <c r="BK60" s="10"/>
      <c r="BL60" s="11"/>
      <c r="BM60" s="11"/>
      <c r="BN60" s="11"/>
      <c r="BO60" s="12"/>
    </row>
    <row r="61" spans="1:67" x14ac:dyDescent="0.2">
      <c r="A61" s="38">
        <v>18</v>
      </c>
      <c r="B61" s="39"/>
      <c r="C61" s="5" t="s">
        <v>88</v>
      </c>
      <c r="D61" s="8" t="s">
        <v>89</v>
      </c>
      <c r="E61" s="40" t="s">
        <v>20</v>
      </c>
      <c r="F61" s="43">
        <f t="shared" ref="F61" si="15">0.25*(H63/H62)+0.15*(I63/I62)+0.2*(J63/J62)+0.2*(K63/K62)+0.2*(L63/L62)</f>
        <v>0.6932258064516128</v>
      </c>
      <c r="G61" s="16"/>
      <c r="H61" s="19"/>
      <c r="I61" s="19"/>
      <c r="J61" s="19"/>
      <c r="K61" s="19"/>
      <c r="L61" s="26"/>
      <c r="M61" s="34">
        <v>1</v>
      </c>
      <c r="N61" s="36">
        <v>1</v>
      </c>
      <c r="O61" s="36">
        <v>17</v>
      </c>
      <c r="P61" s="36">
        <v>6</v>
      </c>
      <c r="Q61" s="32">
        <v>2</v>
      </c>
      <c r="R61" s="34">
        <v>1</v>
      </c>
      <c r="S61" s="36">
        <v>1</v>
      </c>
      <c r="T61" s="36">
        <v>13</v>
      </c>
      <c r="U61" s="36">
        <v>9</v>
      </c>
      <c r="V61" s="32">
        <v>2</v>
      </c>
      <c r="W61" s="34">
        <v>1</v>
      </c>
      <c r="X61" s="36">
        <v>1</v>
      </c>
      <c r="Y61" s="36">
        <v>14</v>
      </c>
      <c r="Z61" s="36">
        <v>15</v>
      </c>
      <c r="AA61" s="32">
        <v>2</v>
      </c>
      <c r="AB61" s="34">
        <v>1</v>
      </c>
      <c r="AC61" s="36">
        <v>1</v>
      </c>
      <c r="AD61" s="36">
        <v>22</v>
      </c>
      <c r="AE61" s="36">
        <v>15</v>
      </c>
      <c r="AF61" s="32">
        <v>2</v>
      </c>
      <c r="AG61" s="34">
        <v>1</v>
      </c>
      <c r="AH61" s="36">
        <v>1</v>
      </c>
      <c r="AI61" s="36">
        <v>23</v>
      </c>
      <c r="AJ61" s="36">
        <v>9</v>
      </c>
      <c r="AK61" s="32">
        <v>2</v>
      </c>
      <c r="AL61" s="34">
        <v>1</v>
      </c>
      <c r="AM61" s="36">
        <v>1</v>
      </c>
      <c r="AN61" s="36">
        <v>13</v>
      </c>
      <c r="AO61" s="36">
        <v>6</v>
      </c>
      <c r="AP61" s="32">
        <v>2</v>
      </c>
      <c r="AQ61" s="34">
        <v>1</v>
      </c>
      <c r="AR61" s="36">
        <v>1</v>
      </c>
      <c r="AS61" s="36">
        <v>10</v>
      </c>
      <c r="AT61" s="36">
        <v>11</v>
      </c>
      <c r="AU61" s="32">
        <v>2</v>
      </c>
      <c r="AV61" s="34">
        <v>1</v>
      </c>
      <c r="AW61" s="36">
        <v>1</v>
      </c>
      <c r="AX61" s="36">
        <v>12</v>
      </c>
      <c r="AY61" s="36">
        <v>0</v>
      </c>
      <c r="AZ61" s="32">
        <v>0</v>
      </c>
      <c r="BA61" s="34">
        <v>1</v>
      </c>
      <c r="BB61" s="36">
        <v>1</v>
      </c>
      <c r="BC61" s="36"/>
      <c r="BD61" s="36">
        <v>9</v>
      </c>
      <c r="BE61" s="32">
        <v>6</v>
      </c>
      <c r="BF61" s="34">
        <v>1</v>
      </c>
      <c r="BG61" s="36">
        <v>1</v>
      </c>
      <c r="BH61" s="36"/>
      <c r="BI61" s="36"/>
      <c r="BJ61" s="32"/>
      <c r="BK61" s="34"/>
      <c r="BL61" s="36"/>
      <c r="BM61" s="36"/>
      <c r="BN61" s="36"/>
      <c r="BO61" s="32"/>
    </row>
    <row r="62" spans="1:67" x14ac:dyDescent="0.2">
      <c r="A62" s="38"/>
      <c r="B62" s="39"/>
      <c r="C62" s="6"/>
      <c r="D62" s="2" t="s">
        <v>90</v>
      </c>
      <c r="E62" s="41"/>
      <c r="F62" s="44"/>
      <c r="G62" s="17" t="s">
        <v>21</v>
      </c>
      <c r="H62" s="3">
        <f>M61+N61+R61+S61+W61+X61+AB61+AC61+AG61+AH61+AL61+AM61+AQ61+AR61+AV61+AW61+BA61+BB61+BF61+BG61+BK61+BL61</f>
        <v>20</v>
      </c>
      <c r="I62" s="20">
        <f>O61+T61+Y61+AD61+AI61+AN61+AS61+AX61+BC61+BH61+BM61</f>
        <v>124</v>
      </c>
      <c r="J62" s="20">
        <f>P61+U61+Z61+AE61+AJ61+AO61+AT61+AY61+BD61+BI61+BN61</f>
        <v>80</v>
      </c>
      <c r="K62" s="20">
        <f>Q61+V61+AA61+AF61+AK61+AP61+AU61+AZ61+BE61+BJ61+BO61</f>
        <v>20</v>
      </c>
      <c r="L62" s="27">
        <v>100</v>
      </c>
      <c r="M62" s="35"/>
      <c r="N62" s="37"/>
      <c r="O62" s="37"/>
      <c r="P62" s="37"/>
      <c r="Q62" s="33"/>
      <c r="R62" s="35"/>
      <c r="S62" s="37"/>
      <c r="T62" s="37"/>
      <c r="U62" s="37"/>
      <c r="V62" s="33"/>
      <c r="W62" s="35"/>
      <c r="X62" s="37"/>
      <c r="Y62" s="37"/>
      <c r="Z62" s="37"/>
      <c r="AA62" s="33"/>
      <c r="AB62" s="35"/>
      <c r="AC62" s="37"/>
      <c r="AD62" s="37"/>
      <c r="AE62" s="37"/>
      <c r="AF62" s="33"/>
      <c r="AG62" s="35"/>
      <c r="AH62" s="37"/>
      <c r="AI62" s="37"/>
      <c r="AJ62" s="37"/>
      <c r="AK62" s="33"/>
      <c r="AL62" s="35"/>
      <c r="AM62" s="37"/>
      <c r="AN62" s="37"/>
      <c r="AO62" s="37"/>
      <c r="AP62" s="33"/>
      <c r="AQ62" s="35"/>
      <c r="AR62" s="37"/>
      <c r="AS62" s="37"/>
      <c r="AT62" s="37"/>
      <c r="AU62" s="33"/>
      <c r="AV62" s="35"/>
      <c r="AW62" s="37"/>
      <c r="AX62" s="37"/>
      <c r="AY62" s="37"/>
      <c r="AZ62" s="33"/>
      <c r="BA62" s="35"/>
      <c r="BB62" s="37"/>
      <c r="BC62" s="37"/>
      <c r="BD62" s="37"/>
      <c r="BE62" s="33"/>
      <c r="BF62" s="35"/>
      <c r="BG62" s="37"/>
      <c r="BH62" s="37"/>
      <c r="BI62" s="37"/>
      <c r="BJ62" s="33"/>
      <c r="BK62" s="35"/>
      <c r="BL62" s="37"/>
      <c r="BM62" s="37"/>
      <c r="BN62" s="37"/>
      <c r="BO62" s="33"/>
    </row>
    <row r="63" spans="1:67" x14ac:dyDescent="0.2">
      <c r="A63" s="38"/>
      <c r="B63" s="39"/>
      <c r="C63" s="7"/>
      <c r="D63" s="3" t="s">
        <v>56</v>
      </c>
      <c r="E63" s="42"/>
      <c r="F63" s="45"/>
      <c r="G63" s="18" t="s">
        <v>22</v>
      </c>
      <c r="H63" s="3">
        <f>M63+N63+R63+S63+W63+X63+AB63+AC63+AG63+AH63+AL63+AM63+AQ63+AR63+AV63+AW63+BA63+BB63+BF63+BG63+BK63+BL63</f>
        <v>15</v>
      </c>
      <c r="I63" s="20">
        <f>O63+T63+Y63+AD63+AI63+AN63+AS63+AX63+BC63+BH63+BM63</f>
        <v>106</v>
      </c>
      <c r="J63" s="20">
        <f>P63+U63+Z63+AE63+AJ63+AO63+AT63+AY63+BD63+BI63+BN63</f>
        <v>75</v>
      </c>
      <c r="K63" s="20">
        <f>Q63+V63+AA63+AF63+AK63+AP63+AU63+AZ63+BE63+BJ63+BO63</f>
        <v>19</v>
      </c>
      <c r="L63" s="9">
        <v>0</v>
      </c>
      <c r="M63" s="10">
        <v>1</v>
      </c>
      <c r="N63" s="11">
        <v>1</v>
      </c>
      <c r="O63" s="11">
        <v>16</v>
      </c>
      <c r="P63" s="11">
        <v>6</v>
      </c>
      <c r="Q63" s="12">
        <v>2</v>
      </c>
      <c r="R63" s="10">
        <v>1</v>
      </c>
      <c r="S63" s="11">
        <v>1</v>
      </c>
      <c r="T63" s="11">
        <v>11</v>
      </c>
      <c r="U63" s="11">
        <v>9</v>
      </c>
      <c r="V63" s="12">
        <v>2</v>
      </c>
      <c r="W63" s="10">
        <v>0</v>
      </c>
      <c r="X63" s="11">
        <v>1</v>
      </c>
      <c r="Y63" s="11">
        <v>14</v>
      </c>
      <c r="Z63" s="11">
        <v>15</v>
      </c>
      <c r="AA63" s="12">
        <v>2</v>
      </c>
      <c r="AB63" s="10">
        <v>1</v>
      </c>
      <c r="AC63" s="11">
        <v>1</v>
      </c>
      <c r="AD63" s="11">
        <v>22</v>
      </c>
      <c r="AE63" s="11">
        <v>15</v>
      </c>
      <c r="AF63" s="12">
        <v>2</v>
      </c>
      <c r="AG63" s="10">
        <v>1</v>
      </c>
      <c r="AH63" s="11">
        <v>1</v>
      </c>
      <c r="AI63" s="11">
        <v>22</v>
      </c>
      <c r="AJ63" s="11">
        <v>9</v>
      </c>
      <c r="AK63" s="12">
        <v>2</v>
      </c>
      <c r="AL63" s="10">
        <v>1</v>
      </c>
      <c r="AM63" s="11">
        <v>0</v>
      </c>
      <c r="AN63" s="11">
        <v>0</v>
      </c>
      <c r="AO63" s="11">
        <v>3</v>
      </c>
      <c r="AP63" s="12">
        <v>2</v>
      </c>
      <c r="AQ63" s="10">
        <v>1</v>
      </c>
      <c r="AR63" s="11">
        <v>1</v>
      </c>
      <c r="AS63" s="11">
        <v>10</v>
      </c>
      <c r="AT63" s="11">
        <v>9</v>
      </c>
      <c r="AU63" s="12">
        <v>1</v>
      </c>
      <c r="AV63" s="10">
        <v>1</v>
      </c>
      <c r="AW63" s="11">
        <v>1</v>
      </c>
      <c r="AX63" s="11">
        <v>11</v>
      </c>
      <c r="AY63" s="11">
        <v>0</v>
      </c>
      <c r="AZ63" s="12">
        <v>0</v>
      </c>
      <c r="BA63" s="10">
        <v>0</v>
      </c>
      <c r="BB63" s="11">
        <v>1</v>
      </c>
      <c r="BC63" s="11"/>
      <c r="BD63" s="11">
        <v>9</v>
      </c>
      <c r="BE63" s="12">
        <v>6</v>
      </c>
      <c r="BF63" s="10">
        <v>0</v>
      </c>
      <c r="BG63" s="11">
        <v>0</v>
      </c>
      <c r="BH63" s="11"/>
      <c r="BI63" s="11"/>
      <c r="BJ63" s="12"/>
      <c r="BK63" s="10"/>
      <c r="BL63" s="11"/>
      <c r="BM63" s="11"/>
      <c r="BN63" s="11"/>
      <c r="BO63" s="12"/>
    </row>
    <row r="64" spans="1:67" x14ac:dyDescent="0.2">
      <c r="A64" s="38">
        <v>19</v>
      </c>
      <c r="B64" s="39"/>
      <c r="C64" s="5">
        <v>932013477</v>
      </c>
      <c r="D64" s="8" t="s">
        <v>91</v>
      </c>
      <c r="E64" s="40" t="s">
        <v>18</v>
      </c>
      <c r="F64" s="43">
        <f t="shared" ref="F64" si="16">0.25*(H66/H65)+0.15*(I66/I65)+0.2*(J66/J65)+0.2*(K66/K65)+0.2*(L66/L65)</f>
        <v>0.26451612903225807</v>
      </c>
      <c r="G64" s="16"/>
      <c r="H64" s="19"/>
      <c r="I64" s="19"/>
      <c r="J64" s="19"/>
      <c r="K64" s="19"/>
      <c r="L64" s="26"/>
      <c r="M64" s="34">
        <v>1</v>
      </c>
      <c r="N64" s="36">
        <v>1</v>
      </c>
      <c r="O64" s="36">
        <v>17</v>
      </c>
      <c r="P64" s="36">
        <v>6</v>
      </c>
      <c r="Q64" s="32">
        <v>2</v>
      </c>
      <c r="R64" s="34">
        <v>1</v>
      </c>
      <c r="S64" s="36">
        <v>1</v>
      </c>
      <c r="T64" s="36">
        <v>13</v>
      </c>
      <c r="U64" s="36">
        <v>9</v>
      </c>
      <c r="V64" s="32">
        <v>2</v>
      </c>
      <c r="W64" s="34">
        <v>1</v>
      </c>
      <c r="X64" s="36">
        <v>1</v>
      </c>
      <c r="Y64" s="36">
        <v>14</v>
      </c>
      <c r="Z64" s="36">
        <v>15</v>
      </c>
      <c r="AA64" s="32">
        <v>2</v>
      </c>
      <c r="AB64" s="34">
        <v>1</v>
      </c>
      <c r="AC64" s="36">
        <v>1</v>
      </c>
      <c r="AD64" s="36">
        <v>22</v>
      </c>
      <c r="AE64" s="36">
        <v>15</v>
      </c>
      <c r="AF64" s="32">
        <v>2</v>
      </c>
      <c r="AG64" s="34">
        <v>1</v>
      </c>
      <c r="AH64" s="36">
        <v>1</v>
      </c>
      <c r="AI64" s="36">
        <v>23</v>
      </c>
      <c r="AJ64" s="36">
        <v>9</v>
      </c>
      <c r="AK64" s="32">
        <v>2</v>
      </c>
      <c r="AL64" s="34">
        <v>1</v>
      </c>
      <c r="AM64" s="36">
        <v>1</v>
      </c>
      <c r="AN64" s="36">
        <v>13</v>
      </c>
      <c r="AO64" s="36">
        <v>6</v>
      </c>
      <c r="AP64" s="32">
        <v>2</v>
      </c>
      <c r="AQ64" s="34">
        <v>1</v>
      </c>
      <c r="AR64" s="36">
        <v>1</v>
      </c>
      <c r="AS64" s="36">
        <v>10</v>
      </c>
      <c r="AT64" s="36">
        <v>11</v>
      </c>
      <c r="AU64" s="32">
        <v>2</v>
      </c>
      <c r="AV64" s="34">
        <v>1</v>
      </c>
      <c r="AW64" s="36">
        <v>1</v>
      </c>
      <c r="AX64" s="36">
        <v>12</v>
      </c>
      <c r="AY64" s="36">
        <v>0</v>
      </c>
      <c r="AZ64" s="32">
        <v>0</v>
      </c>
      <c r="BA64" s="34">
        <v>1</v>
      </c>
      <c r="BB64" s="36">
        <v>1</v>
      </c>
      <c r="BC64" s="36"/>
      <c r="BD64" s="36">
        <v>9</v>
      </c>
      <c r="BE64" s="32">
        <v>6</v>
      </c>
      <c r="BF64" s="34">
        <v>1</v>
      </c>
      <c r="BG64" s="36">
        <v>1</v>
      </c>
      <c r="BH64" s="36"/>
      <c r="BI64" s="36"/>
      <c r="BJ64" s="32"/>
      <c r="BK64" s="34"/>
      <c r="BL64" s="36"/>
      <c r="BM64" s="36"/>
      <c r="BN64" s="36"/>
      <c r="BO64" s="32"/>
    </row>
    <row r="65" spans="1:67" x14ac:dyDescent="0.2">
      <c r="A65" s="38"/>
      <c r="B65" s="39"/>
      <c r="C65" s="6"/>
      <c r="D65" s="2" t="s">
        <v>92</v>
      </c>
      <c r="E65" s="41"/>
      <c r="F65" s="44"/>
      <c r="G65" s="17" t="s">
        <v>21</v>
      </c>
      <c r="H65" s="3">
        <f>M64+N64+R64+S64+W64+X64+AB64+AC64+AG64+AH64+AL64+AM64+AQ64+AR64+AV64+AW64+BA64+BB64+BF64+BG64+BK64+BL64</f>
        <v>20</v>
      </c>
      <c r="I65" s="20">
        <f>O64+T64+Y64+AD64+AI64+AN64+AS64+AX64+BC64+BH64+BM64</f>
        <v>124</v>
      </c>
      <c r="J65" s="20">
        <f>P64+U64+Z64+AE64+AJ64+AO64+AT64+AY64+BD64+BI64+BN64</f>
        <v>80</v>
      </c>
      <c r="K65" s="20">
        <f>Q64+V64+AA64+AF64+AK64+AP64+AU64+AZ64+BE64+BJ64+BO64</f>
        <v>20</v>
      </c>
      <c r="L65" s="27">
        <v>100</v>
      </c>
      <c r="M65" s="35"/>
      <c r="N65" s="37"/>
      <c r="O65" s="37"/>
      <c r="P65" s="37"/>
      <c r="Q65" s="33"/>
      <c r="R65" s="35"/>
      <c r="S65" s="37"/>
      <c r="T65" s="37"/>
      <c r="U65" s="37"/>
      <c r="V65" s="33"/>
      <c r="W65" s="35"/>
      <c r="X65" s="37"/>
      <c r="Y65" s="37"/>
      <c r="Z65" s="37"/>
      <c r="AA65" s="33"/>
      <c r="AB65" s="35"/>
      <c r="AC65" s="37"/>
      <c r="AD65" s="37"/>
      <c r="AE65" s="37"/>
      <c r="AF65" s="33"/>
      <c r="AG65" s="35"/>
      <c r="AH65" s="37"/>
      <c r="AI65" s="37"/>
      <c r="AJ65" s="37"/>
      <c r="AK65" s="33"/>
      <c r="AL65" s="35"/>
      <c r="AM65" s="37"/>
      <c r="AN65" s="37"/>
      <c r="AO65" s="37"/>
      <c r="AP65" s="33"/>
      <c r="AQ65" s="35"/>
      <c r="AR65" s="37"/>
      <c r="AS65" s="37"/>
      <c r="AT65" s="37"/>
      <c r="AU65" s="33"/>
      <c r="AV65" s="35"/>
      <c r="AW65" s="37"/>
      <c r="AX65" s="37"/>
      <c r="AY65" s="37"/>
      <c r="AZ65" s="33"/>
      <c r="BA65" s="35"/>
      <c r="BB65" s="37"/>
      <c r="BC65" s="37"/>
      <c r="BD65" s="37"/>
      <c r="BE65" s="33"/>
      <c r="BF65" s="35"/>
      <c r="BG65" s="37"/>
      <c r="BH65" s="37"/>
      <c r="BI65" s="37"/>
      <c r="BJ65" s="33"/>
      <c r="BK65" s="35"/>
      <c r="BL65" s="37"/>
      <c r="BM65" s="37"/>
      <c r="BN65" s="37"/>
      <c r="BO65" s="33"/>
    </row>
    <row r="66" spans="1:67" x14ac:dyDescent="0.2">
      <c r="A66" s="38"/>
      <c r="B66" s="39"/>
      <c r="C66" s="7"/>
      <c r="D66" s="3" t="s">
        <v>56</v>
      </c>
      <c r="E66" s="42"/>
      <c r="F66" s="45"/>
      <c r="G66" s="18" t="s">
        <v>22</v>
      </c>
      <c r="H66" s="3">
        <f>M66+N66+R66+S66+W66+X66+AB66+AC66+AG66+AH66+AL66+AM66+AQ66+AR66+AV66+AW66+BA66+BB66+BF66+BG66+BK66+BL66</f>
        <v>11</v>
      </c>
      <c r="I66" s="20">
        <f>O66+T66+Y66+AD66+AI66+AN66+AS66+AX66+BC66+BH66+BM66</f>
        <v>105</v>
      </c>
      <c r="J66" s="20">
        <f>P66+U66+Z66+AE66+AJ66+AO66+AT66+AY66+BD66+BI66+BN66</f>
        <v>0</v>
      </c>
      <c r="K66" s="20">
        <f>Q66+V66+AA66+AF66+AK66+AP66+AU66+AZ66+BE66+BJ66+BO66</f>
        <v>0</v>
      </c>
      <c r="L66" s="9">
        <v>0</v>
      </c>
      <c r="M66" s="10">
        <v>1</v>
      </c>
      <c r="N66" s="11">
        <v>1</v>
      </c>
      <c r="O66" s="11">
        <v>17</v>
      </c>
      <c r="P66" s="11"/>
      <c r="Q66" s="12"/>
      <c r="R66" s="10">
        <v>0</v>
      </c>
      <c r="S66" s="11">
        <v>1</v>
      </c>
      <c r="T66" s="11">
        <v>11</v>
      </c>
      <c r="U66" s="11"/>
      <c r="V66" s="12"/>
      <c r="W66" s="10">
        <v>1</v>
      </c>
      <c r="X66" s="11">
        <v>1</v>
      </c>
      <c r="Y66" s="11">
        <v>14</v>
      </c>
      <c r="Z66" s="11"/>
      <c r="AA66" s="12"/>
      <c r="AB66" s="10">
        <v>1</v>
      </c>
      <c r="AC66" s="11">
        <v>1</v>
      </c>
      <c r="AD66" s="11">
        <v>22</v>
      </c>
      <c r="AE66" s="11"/>
      <c r="AF66" s="12"/>
      <c r="AG66" s="10">
        <v>0</v>
      </c>
      <c r="AH66" s="11">
        <v>1</v>
      </c>
      <c r="AI66" s="11">
        <v>18</v>
      </c>
      <c r="AJ66" s="11"/>
      <c r="AK66" s="12"/>
      <c r="AL66" s="10">
        <v>0</v>
      </c>
      <c r="AM66" s="11">
        <v>1</v>
      </c>
      <c r="AN66" s="11">
        <v>13</v>
      </c>
      <c r="AO66" s="11"/>
      <c r="AP66" s="12"/>
      <c r="AQ66" s="10">
        <v>1</v>
      </c>
      <c r="AR66" s="11">
        <v>1</v>
      </c>
      <c r="AS66" s="11">
        <v>10</v>
      </c>
      <c r="AT66" s="11"/>
      <c r="AU66" s="12"/>
      <c r="AV66" s="10">
        <v>0</v>
      </c>
      <c r="AW66" s="11">
        <v>0</v>
      </c>
      <c r="AX66" s="11">
        <v>0</v>
      </c>
      <c r="AY66" s="11"/>
      <c r="AZ66" s="12"/>
      <c r="BA66" s="10">
        <v>0</v>
      </c>
      <c r="BB66" s="11">
        <v>0</v>
      </c>
      <c r="BC66" s="11"/>
      <c r="BD66" s="11"/>
      <c r="BE66" s="12"/>
      <c r="BF66" s="10">
        <v>0</v>
      </c>
      <c r="BG66" s="11">
        <v>0</v>
      </c>
      <c r="BH66" s="11"/>
      <c r="BI66" s="11"/>
      <c r="BJ66" s="12"/>
      <c r="BK66" s="10"/>
      <c r="BL66" s="11"/>
      <c r="BM66" s="11"/>
      <c r="BN66" s="11"/>
      <c r="BO66" s="12"/>
    </row>
    <row r="67" spans="1:67" x14ac:dyDescent="0.2">
      <c r="A67" s="38">
        <v>20</v>
      </c>
      <c r="B67" s="39"/>
      <c r="C67" s="5">
        <v>931738252</v>
      </c>
      <c r="D67" s="31" t="s">
        <v>93</v>
      </c>
      <c r="E67" s="40" t="s">
        <v>18</v>
      </c>
      <c r="F67" s="43">
        <f t="shared" ref="F67" si="17">0.25*(H69/H68)+0.15*(I69/I68)+0.2*(J69/J68)+0.2*(K69/K68)+0.2*(L69/L68)</f>
        <v>1.2500000000000001E-2</v>
      </c>
      <c r="G67" s="16"/>
      <c r="H67" s="19"/>
      <c r="I67" s="19"/>
      <c r="J67" s="19"/>
      <c r="K67" s="19"/>
      <c r="L67" s="26"/>
      <c r="M67" s="34">
        <v>1</v>
      </c>
      <c r="N67" s="36">
        <v>1</v>
      </c>
      <c r="O67" s="36">
        <v>17</v>
      </c>
      <c r="P67" s="36">
        <v>6</v>
      </c>
      <c r="Q67" s="32">
        <v>2</v>
      </c>
      <c r="R67" s="34">
        <v>1</v>
      </c>
      <c r="S67" s="36">
        <v>1</v>
      </c>
      <c r="T67" s="36">
        <v>13</v>
      </c>
      <c r="U67" s="36">
        <v>9</v>
      </c>
      <c r="V67" s="32">
        <v>2</v>
      </c>
      <c r="W67" s="34">
        <v>1</v>
      </c>
      <c r="X67" s="36">
        <v>1</v>
      </c>
      <c r="Y67" s="36">
        <v>14</v>
      </c>
      <c r="Z67" s="36">
        <v>15</v>
      </c>
      <c r="AA67" s="32">
        <v>2</v>
      </c>
      <c r="AB67" s="34">
        <v>1</v>
      </c>
      <c r="AC67" s="36">
        <v>1</v>
      </c>
      <c r="AD67" s="36">
        <v>22</v>
      </c>
      <c r="AE67" s="36">
        <v>15</v>
      </c>
      <c r="AF67" s="32">
        <v>2</v>
      </c>
      <c r="AG67" s="34">
        <v>1</v>
      </c>
      <c r="AH67" s="36">
        <v>1</v>
      </c>
      <c r="AI67" s="36">
        <v>23</v>
      </c>
      <c r="AJ67" s="36">
        <v>9</v>
      </c>
      <c r="AK67" s="32">
        <v>2</v>
      </c>
      <c r="AL67" s="34">
        <v>1</v>
      </c>
      <c r="AM67" s="36">
        <v>1</v>
      </c>
      <c r="AN67" s="36">
        <v>13</v>
      </c>
      <c r="AO67" s="36">
        <v>6</v>
      </c>
      <c r="AP67" s="32">
        <v>2</v>
      </c>
      <c r="AQ67" s="34">
        <v>1</v>
      </c>
      <c r="AR67" s="36">
        <v>1</v>
      </c>
      <c r="AS67" s="36">
        <v>10</v>
      </c>
      <c r="AT67" s="36">
        <v>11</v>
      </c>
      <c r="AU67" s="32">
        <v>2</v>
      </c>
      <c r="AV67" s="34">
        <v>1</v>
      </c>
      <c r="AW67" s="36">
        <v>1</v>
      </c>
      <c r="AX67" s="36">
        <v>12</v>
      </c>
      <c r="AY67" s="36">
        <v>0</v>
      </c>
      <c r="AZ67" s="32">
        <v>0</v>
      </c>
      <c r="BA67" s="34">
        <v>1</v>
      </c>
      <c r="BB67" s="36">
        <v>1</v>
      </c>
      <c r="BC67" s="36"/>
      <c r="BD67" s="36">
        <v>9</v>
      </c>
      <c r="BE67" s="32">
        <v>6</v>
      </c>
      <c r="BF67" s="34">
        <v>1</v>
      </c>
      <c r="BG67" s="36">
        <v>1</v>
      </c>
      <c r="BH67" s="36"/>
      <c r="BI67" s="36"/>
      <c r="BJ67" s="32"/>
      <c r="BK67" s="34"/>
      <c r="BL67" s="36"/>
      <c r="BM67" s="36"/>
      <c r="BN67" s="36"/>
      <c r="BO67" s="32"/>
    </row>
    <row r="68" spans="1:67" x14ac:dyDescent="0.2">
      <c r="A68" s="38"/>
      <c r="B68" s="39"/>
      <c r="C68" s="6"/>
      <c r="D68" s="2" t="s">
        <v>94</v>
      </c>
      <c r="E68" s="41"/>
      <c r="F68" s="44"/>
      <c r="G68" s="17" t="s">
        <v>21</v>
      </c>
      <c r="H68" s="3">
        <f>M67+N67+R67+S67+W67+X67+AB67+AC67+AG67+AH67+AL67+AM67+AQ67+AR67+AV67+AW67+BA67+BB67+BF67+BG67+BK67+BL67</f>
        <v>20</v>
      </c>
      <c r="I68" s="20">
        <f>O67+T67+Y67+AD67+AI67+AN67+AS67+AX67+BC67+BH67+BM67</f>
        <v>124</v>
      </c>
      <c r="J68" s="20">
        <f>P67+U67+Z67+AE67+AJ67+AO67+AT67+AY67+BD67+BI67+BN67</f>
        <v>80</v>
      </c>
      <c r="K68" s="20">
        <f>Q67+V67+AA67+AF67+AK67+AP67+AU67+AZ67+BE67+BJ67+BO67</f>
        <v>20</v>
      </c>
      <c r="L68" s="27">
        <v>100</v>
      </c>
      <c r="M68" s="35"/>
      <c r="N68" s="37"/>
      <c r="O68" s="37"/>
      <c r="P68" s="37"/>
      <c r="Q68" s="33"/>
      <c r="R68" s="35"/>
      <c r="S68" s="37"/>
      <c r="T68" s="37"/>
      <c r="U68" s="37"/>
      <c r="V68" s="33"/>
      <c r="W68" s="35"/>
      <c r="X68" s="37"/>
      <c r="Y68" s="37"/>
      <c r="Z68" s="37"/>
      <c r="AA68" s="33"/>
      <c r="AB68" s="35"/>
      <c r="AC68" s="37"/>
      <c r="AD68" s="37"/>
      <c r="AE68" s="37"/>
      <c r="AF68" s="33"/>
      <c r="AG68" s="35"/>
      <c r="AH68" s="37"/>
      <c r="AI68" s="37"/>
      <c r="AJ68" s="37"/>
      <c r="AK68" s="33"/>
      <c r="AL68" s="35"/>
      <c r="AM68" s="37"/>
      <c r="AN68" s="37"/>
      <c r="AO68" s="37"/>
      <c r="AP68" s="33"/>
      <c r="AQ68" s="35"/>
      <c r="AR68" s="37"/>
      <c r="AS68" s="37"/>
      <c r="AT68" s="37"/>
      <c r="AU68" s="33"/>
      <c r="AV68" s="35"/>
      <c r="AW68" s="37"/>
      <c r="AX68" s="37"/>
      <c r="AY68" s="37"/>
      <c r="AZ68" s="33"/>
      <c r="BA68" s="35"/>
      <c r="BB68" s="37"/>
      <c r="BC68" s="37"/>
      <c r="BD68" s="37"/>
      <c r="BE68" s="33"/>
      <c r="BF68" s="35"/>
      <c r="BG68" s="37"/>
      <c r="BH68" s="37"/>
      <c r="BI68" s="37"/>
      <c r="BJ68" s="33"/>
      <c r="BK68" s="35"/>
      <c r="BL68" s="37"/>
      <c r="BM68" s="37"/>
      <c r="BN68" s="37"/>
      <c r="BO68" s="33"/>
    </row>
    <row r="69" spans="1:67" x14ac:dyDescent="0.2">
      <c r="A69" s="38"/>
      <c r="B69" s="39"/>
      <c r="C69" s="7"/>
      <c r="D69" s="3" t="s">
        <v>56</v>
      </c>
      <c r="E69" s="42"/>
      <c r="F69" s="45"/>
      <c r="G69" s="18" t="s">
        <v>22</v>
      </c>
      <c r="H69" s="3">
        <f>M69+N69+R69+S69+W69+X69+AB69+AC69+AG69+AH69+AL69+AM69+AQ69+AR69+AV69+AW69+BA69+BB69+BF69+BG69+BK69+BL69</f>
        <v>1</v>
      </c>
      <c r="I69" s="20">
        <f>O69+T69+Y69+AD69+AI69+AN69+AS69+AX69+BC69+BH69+BM69</f>
        <v>0</v>
      </c>
      <c r="J69" s="20">
        <f>P69+U69+Z69+AE69+AJ69+AO69+AT69+AY69+BD69+BI69+BN69</f>
        <v>0</v>
      </c>
      <c r="K69" s="20">
        <f>Q69+V69+AA69+AF69+AK69+AP69+AU69+AZ69+BE69+BJ69+BO69</f>
        <v>0</v>
      </c>
      <c r="L69" s="9">
        <v>0</v>
      </c>
      <c r="M69" s="10">
        <v>1</v>
      </c>
      <c r="N69" s="11">
        <v>0</v>
      </c>
      <c r="O69" s="11"/>
      <c r="P69" s="11"/>
      <c r="Q69" s="12"/>
      <c r="R69" s="10">
        <v>0</v>
      </c>
      <c r="S69" s="11">
        <v>0</v>
      </c>
      <c r="T69" s="11"/>
      <c r="U69" s="11"/>
      <c r="V69" s="12"/>
      <c r="W69" s="10">
        <v>0</v>
      </c>
      <c r="X69" s="11">
        <v>0</v>
      </c>
      <c r="Y69" s="11"/>
      <c r="Z69" s="11"/>
      <c r="AA69" s="12"/>
      <c r="AB69" s="10">
        <v>0</v>
      </c>
      <c r="AC69" s="11">
        <v>0</v>
      </c>
      <c r="AD69" s="11">
        <v>0</v>
      </c>
      <c r="AE69" s="11"/>
      <c r="AF69" s="12"/>
      <c r="AG69" s="10">
        <v>0</v>
      </c>
      <c r="AH69" s="11">
        <v>0</v>
      </c>
      <c r="AI69" s="11">
        <v>0</v>
      </c>
      <c r="AJ69" s="11"/>
      <c r="AK69" s="12"/>
      <c r="AL69" s="10">
        <v>0</v>
      </c>
      <c r="AM69" s="11">
        <v>0</v>
      </c>
      <c r="AN69" s="11">
        <v>0</v>
      </c>
      <c r="AO69" s="11"/>
      <c r="AP69" s="12"/>
      <c r="AQ69" s="10">
        <v>0</v>
      </c>
      <c r="AR69" s="11">
        <v>0</v>
      </c>
      <c r="AS69" s="11">
        <v>0</v>
      </c>
      <c r="AT69" s="11"/>
      <c r="AU69" s="12"/>
      <c r="AV69" s="10">
        <v>0</v>
      </c>
      <c r="AW69" s="11">
        <v>0</v>
      </c>
      <c r="AX69" s="11">
        <v>0</v>
      </c>
      <c r="AY69" s="11"/>
      <c r="AZ69" s="12"/>
      <c r="BA69" s="10">
        <v>0</v>
      </c>
      <c r="BB69" s="11">
        <v>0</v>
      </c>
      <c r="BC69" s="11"/>
      <c r="BD69" s="11"/>
      <c r="BE69" s="12"/>
      <c r="BF69" s="10">
        <v>0</v>
      </c>
      <c r="BG69" s="11">
        <v>0</v>
      </c>
      <c r="BH69" s="11"/>
      <c r="BI69" s="11"/>
      <c r="BJ69" s="12"/>
      <c r="BK69" s="10"/>
      <c r="BL69" s="11"/>
      <c r="BM69" s="11"/>
      <c r="BN69" s="11"/>
      <c r="BO69" s="12"/>
    </row>
    <row r="70" spans="1:67" x14ac:dyDescent="0.2">
      <c r="A70" s="38">
        <v>21</v>
      </c>
      <c r="B70" s="39"/>
      <c r="C70" s="5" t="s">
        <v>95</v>
      </c>
      <c r="D70" s="8" t="s">
        <v>96</v>
      </c>
      <c r="E70" s="40" t="s">
        <v>115</v>
      </c>
      <c r="F70" s="43">
        <f t="shared" ref="F70" si="18">0.25*(H72/H71)+0.15*(I72/I71)+0.2*(J72/J71)+0.2*(K72/K71)+0.2*(L72/L71)</f>
        <v>0.92948387096774199</v>
      </c>
      <c r="G70" s="16"/>
      <c r="H70" s="19"/>
      <c r="I70" s="19"/>
      <c r="J70" s="19"/>
      <c r="K70" s="19"/>
      <c r="L70" s="26"/>
      <c r="M70" s="34">
        <v>1</v>
      </c>
      <c r="N70" s="36">
        <v>1</v>
      </c>
      <c r="O70" s="36">
        <v>17</v>
      </c>
      <c r="P70" s="36">
        <v>6</v>
      </c>
      <c r="Q70" s="32">
        <v>2</v>
      </c>
      <c r="R70" s="34">
        <v>1</v>
      </c>
      <c r="S70" s="36">
        <v>1</v>
      </c>
      <c r="T70" s="36">
        <v>13</v>
      </c>
      <c r="U70" s="36">
        <v>9</v>
      </c>
      <c r="V70" s="32">
        <v>2</v>
      </c>
      <c r="W70" s="34">
        <v>1</v>
      </c>
      <c r="X70" s="36">
        <v>1</v>
      </c>
      <c r="Y70" s="36">
        <v>14</v>
      </c>
      <c r="Z70" s="36">
        <v>15</v>
      </c>
      <c r="AA70" s="32">
        <v>2</v>
      </c>
      <c r="AB70" s="34">
        <v>1</v>
      </c>
      <c r="AC70" s="36">
        <v>1</v>
      </c>
      <c r="AD70" s="36">
        <v>22</v>
      </c>
      <c r="AE70" s="36">
        <v>15</v>
      </c>
      <c r="AF70" s="32">
        <v>2</v>
      </c>
      <c r="AG70" s="34">
        <v>1</v>
      </c>
      <c r="AH70" s="36">
        <v>1</v>
      </c>
      <c r="AI70" s="36">
        <v>23</v>
      </c>
      <c r="AJ70" s="36">
        <v>9</v>
      </c>
      <c r="AK70" s="32">
        <v>2</v>
      </c>
      <c r="AL70" s="34">
        <v>1</v>
      </c>
      <c r="AM70" s="36">
        <v>1</v>
      </c>
      <c r="AN70" s="36">
        <v>13</v>
      </c>
      <c r="AO70" s="36">
        <v>6</v>
      </c>
      <c r="AP70" s="32">
        <v>2</v>
      </c>
      <c r="AQ70" s="34">
        <v>1</v>
      </c>
      <c r="AR70" s="36">
        <v>1</v>
      </c>
      <c r="AS70" s="36">
        <v>10</v>
      </c>
      <c r="AT70" s="36">
        <v>11</v>
      </c>
      <c r="AU70" s="32">
        <v>2</v>
      </c>
      <c r="AV70" s="34">
        <v>1</v>
      </c>
      <c r="AW70" s="36">
        <v>1</v>
      </c>
      <c r="AX70" s="36">
        <v>12</v>
      </c>
      <c r="AY70" s="36">
        <v>0</v>
      </c>
      <c r="AZ70" s="32">
        <v>0</v>
      </c>
      <c r="BA70" s="34">
        <v>1</v>
      </c>
      <c r="BB70" s="36">
        <v>1</v>
      </c>
      <c r="BC70" s="36"/>
      <c r="BD70" s="36">
        <v>9</v>
      </c>
      <c r="BE70" s="32">
        <v>6</v>
      </c>
      <c r="BF70" s="34">
        <v>1</v>
      </c>
      <c r="BG70" s="36">
        <v>1</v>
      </c>
      <c r="BH70" s="36"/>
      <c r="BI70" s="36"/>
      <c r="BJ70" s="32"/>
      <c r="BK70" s="34"/>
      <c r="BL70" s="36"/>
      <c r="BM70" s="36"/>
      <c r="BN70" s="36"/>
      <c r="BO70" s="32"/>
    </row>
    <row r="71" spans="1:67" x14ac:dyDescent="0.2">
      <c r="A71" s="38"/>
      <c r="B71" s="39"/>
      <c r="C71" s="6"/>
      <c r="D71" s="2" t="s">
        <v>97</v>
      </c>
      <c r="E71" s="41"/>
      <c r="F71" s="44"/>
      <c r="G71" s="17" t="s">
        <v>21</v>
      </c>
      <c r="H71" s="3">
        <f>M70+N70+R70+S70+W70+X70+AB70+AC70+AG70+AH70+AL70+AM70+AQ70+AR70+AV70+AW70+BA70+BB70+BF70+BG70+BK70+BL70</f>
        <v>20</v>
      </c>
      <c r="I71" s="20">
        <f>O70+T70+Y70+AD70+AI70+AN70+AS70+AX70+BC70+BH70+BM70</f>
        <v>124</v>
      </c>
      <c r="J71" s="20">
        <f>P70+U70+Z70+AE70+AJ70+AO70+AT70+AY70+BD70+BI70+BN70</f>
        <v>80</v>
      </c>
      <c r="K71" s="20">
        <f>Q70+V70+AA70+AF70+AK70+AP70+AU70+AZ70+BE70+BJ70+BO70</f>
        <v>20</v>
      </c>
      <c r="L71" s="27">
        <v>100</v>
      </c>
      <c r="M71" s="35"/>
      <c r="N71" s="37"/>
      <c r="O71" s="37"/>
      <c r="P71" s="37"/>
      <c r="Q71" s="33"/>
      <c r="R71" s="35"/>
      <c r="S71" s="37"/>
      <c r="T71" s="37"/>
      <c r="U71" s="37"/>
      <c r="V71" s="33"/>
      <c r="W71" s="35"/>
      <c r="X71" s="37"/>
      <c r="Y71" s="37"/>
      <c r="Z71" s="37"/>
      <c r="AA71" s="33"/>
      <c r="AB71" s="35"/>
      <c r="AC71" s="37"/>
      <c r="AD71" s="37"/>
      <c r="AE71" s="37"/>
      <c r="AF71" s="33"/>
      <c r="AG71" s="35"/>
      <c r="AH71" s="37"/>
      <c r="AI71" s="37"/>
      <c r="AJ71" s="37"/>
      <c r="AK71" s="33"/>
      <c r="AL71" s="35"/>
      <c r="AM71" s="37"/>
      <c r="AN71" s="37"/>
      <c r="AO71" s="37"/>
      <c r="AP71" s="33"/>
      <c r="AQ71" s="35"/>
      <c r="AR71" s="37"/>
      <c r="AS71" s="37"/>
      <c r="AT71" s="37"/>
      <c r="AU71" s="33"/>
      <c r="AV71" s="35"/>
      <c r="AW71" s="37"/>
      <c r="AX71" s="37"/>
      <c r="AY71" s="37"/>
      <c r="AZ71" s="33"/>
      <c r="BA71" s="35"/>
      <c r="BB71" s="37"/>
      <c r="BC71" s="37"/>
      <c r="BD71" s="37"/>
      <c r="BE71" s="33"/>
      <c r="BF71" s="35"/>
      <c r="BG71" s="37"/>
      <c r="BH71" s="37"/>
      <c r="BI71" s="37"/>
      <c r="BJ71" s="33"/>
      <c r="BK71" s="35"/>
      <c r="BL71" s="37"/>
      <c r="BM71" s="37"/>
      <c r="BN71" s="37"/>
      <c r="BO71" s="33"/>
    </row>
    <row r="72" spans="1:67" x14ac:dyDescent="0.2">
      <c r="A72" s="38"/>
      <c r="B72" s="39"/>
      <c r="C72" s="7"/>
      <c r="D72" s="3" t="s">
        <v>56</v>
      </c>
      <c r="E72" s="42"/>
      <c r="F72" s="45"/>
      <c r="G72" s="18" t="s">
        <v>22</v>
      </c>
      <c r="H72" s="3">
        <f>M72+N72+R72+S72+W72+X72+AB72+AC72+AG72+AH72+AL72+AM72+AQ72+AR72+AV72+AW72+BA72+BB72+BF72+BG72+BK72+BL72</f>
        <v>18</v>
      </c>
      <c r="I72" s="20">
        <f>O72+T72+Y72+AD72+AI72+AN72+AS72+AX72+BC72+BH72+BM72</f>
        <v>112</v>
      </c>
      <c r="J72" s="20">
        <f>P72+U72+Z72+AE72+AJ72+AO72+AT72+AY72+BD72+BI72+BN72</f>
        <v>74</v>
      </c>
      <c r="K72" s="20">
        <f>Q72+V72+AA72+AF72+AK72+AP72+AU72+AZ72+BE72+BJ72+BO72</f>
        <v>19</v>
      </c>
      <c r="L72" s="9">
        <v>97</v>
      </c>
      <c r="M72" s="10">
        <v>1</v>
      </c>
      <c r="N72" s="11">
        <v>1</v>
      </c>
      <c r="O72" s="11">
        <v>13</v>
      </c>
      <c r="P72" s="11">
        <v>6</v>
      </c>
      <c r="Q72" s="12">
        <v>2</v>
      </c>
      <c r="R72" s="10">
        <v>1</v>
      </c>
      <c r="S72" s="11">
        <v>1</v>
      </c>
      <c r="T72" s="11">
        <v>11</v>
      </c>
      <c r="U72" s="11">
        <v>9</v>
      </c>
      <c r="V72" s="12">
        <v>2</v>
      </c>
      <c r="W72" s="10">
        <v>1</v>
      </c>
      <c r="X72" s="11">
        <v>1</v>
      </c>
      <c r="Y72" s="11">
        <v>14</v>
      </c>
      <c r="Z72" s="11">
        <v>15</v>
      </c>
      <c r="AA72" s="12">
        <v>1</v>
      </c>
      <c r="AB72" s="10">
        <v>1</v>
      </c>
      <c r="AC72" s="11">
        <v>1</v>
      </c>
      <c r="AD72" s="11">
        <v>22</v>
      </c>
      <c r="AE72" s="11">
        <v>15</v>
      </c>
      <c r="AF72" s="12">
        <v>2</v>
      </c>
      <c r="AG72" s="10">
        <v>1</v>
      </c>
      <c r="AH72" s="11">
        <v>1</v>
      </c>
      <c r="AI72" s="11">
        <v>21</v>
      </c>
      <c r="AJ72" s="11">
        <v>9</v>
      </c>
      <c r="AK72" s="12">
        <v>2</v>
      </c>
      <c r="AL72" s="10">
        <v>1</v>
      </c>
      <c r="AM72" s="11">
        <v>1</v>
      </c>
      <c r="AN72" s="11">
        <v>11</v>
      </c>
      <c r="AO72" s="11">
        <v>3</v>
      </c>
      <c r="AP72" s="12">
        <v>2</v>
      </c>
      <c r="AQ72" s="10">
        <v>1</v>
      </c>
      <c r="AR72" s="11">
        <v>1</v>
      </c>
      <c r="AS72" s="11">
        <v>8</v>
      </c>
      <c r="AT72" s="11">
        <v>8</v>
      </c>
      <c r="AU72" s="12">
        <v>2</v>
      </c>
      <c r="AV72" s="10">
        <v>0</v>
      </c>
      <c r="AW72" s="11">
        <v>1</v>
      </c>
      <c r="AX72" s="11">
        <v>12</v>
      </c>
      <c r="AY72" s="11"/>
      <c r="AZ72" s="12"/>
      <c r="BA72" s="10">
        <v>1</v>
      </c>
      <c r="BB72" s="11">
        <v>0</v>
      </c>
      <c r="BC72" s="11"/>
      <c r="BD72" s="11">
        <v>9</v>
      </c>
      <c r="BE72" s="12">
        <v>6</v>
      </c>
      <c r="BF72" s="10">
        <v>1</v>
      </c>
      <c r="BG72" s="11">
        <v>1</v>
      </c>
      <c r="BH72" s="11"/>
      <c r="BI72" s="11"/>
      <c r="BJ72" s="12"/>
      <c r="BK72" s="10"/>
      <c r="BL72" s="11"/>
      <c r="BM72" s="11"/>
      <c r="BN72" s="11"/>
      <c r="BO72" s="12"/>
    </row>
    <row r="73" spans="1:67" x14ac:dyDescent="0.2">
      <c r="A73" s="38">
        <v>23</v>
      </c>
      <c r="B73" s="39"/>
      <c r="C73" s="5" t="s">
        <v>98</v>
      </c>
      <c r="D73" s="8" t="s">
        <v>99</v>
      </c>
      <c r="E73" s="40" t="s">
        <v>115</v>
      </c>
      <c r="F73" s="43">
        <f t="shared" ref="F73" si="19">0.25*(H75/H74)+0.15*(I75/I74)+0.2*(J75/J74)+0.2*(K75/K74)+0.2*(L75/L74)</f>
        <v>0.91490322580645167</v>
      </c>
      <c r="G73" s="28"/>
      <c r="H73" s="28"/>
      <c r="I73" s="28"/>
      <c r="J73" s="28"/>
      <c r="K73" s="28"/>
      <c r="L73" s="26"/>
      <c r="M73" s="34">
        <v>1</v>
      </c>
      <c r="N73" s="36">
        <v>1</v>
      </c>
      <c r="O73" s="36">
        <v>17</v>
      </c>
      <c r="P73" s="36">
        <v>6</v>
      </c>
      <c r="Q73" s="32">
        <v>2</v>
      </c>
      <c r="R73" s="34">
        <v>1</v>
      </c>
      <c r="S73" s="36">
        <v>1</v>
      </c>
      <c r="T73" s="36">
        <v>13</v>
      </c>
      <c r="U73" s="36">
        <v>9</v>
      </c>
      <c r="V73" s="32">
        <v>2</v>
      </c>
      <c r="W73" s="34">
        <v>1</v>
      </c>
      <c r="X73" s="36">
        <v>1</v>
      </c>
      <c r="Y73" s="36">
        <v>14</v>
      </c>
      <c r="Z73" s="36">
        <v>15</v>
      </c>
      <c r="AA73" s="32">
        <v>2</v>
      </c>
      <c r="AB73" s="34">
        <v>1</v>
      </c>
      <c r="AC73" s="36">
        <v>1</v>
      </c>
      <c r="AD73" s="36">
        <v>22</v>
      </c>
      <c r="AE73" s="36">
        <v>15</v>
      </c>
      <c r="AF73" s="32">
        <v>2</v>
      </c>
      <c r="AG73" s="34">
        <v>1</v>
      </c>
      <c r="AH73" s="36">
        <v>1</v>
      </c>
      <c r="AI73" s="36">
        <v>23</v>
      </c>
      <c r="AJ73" s="36">
        <v>9</v>
      </c>
      <c r="AK73" s="32">
        <v>2</v>
      </c>
      <c r="AL73" s="34">
        <v>1</v>
      </c>
      <c r="AM73" s="36">
        <v>1</v>
      </c>
      <c r="AN73" s="36">
        <v>13</v>
      </c>
      <c r="AO73" s="36">
        <v>6</v>
      </c>
      <c r="AP73" s="32">
        <v>2</v>
      </c>
      <c r="AQ73" s="34">
        <v>1</v>
      </c>
      <c r="AR73" s="36">
        <v>1</v>
      </c>
      <c r="AS73" s="36">
        <v>10</v>
      </c>
      <c r="AT73" s="36">
        <v>11</v>
      </c>
      <c r="AU73" s="32">
        <v>2</v>
      </c>
      <c r="AV73" s="34">
        <v>1</v>
      </c>
      <c r="AW73" s="36">
        <v>1</v>
      </c>
      <c r="AX73" s="36">
        <v>12</v>
      </c>
      <c r="AY73" s="36">
        <v>0</v>
      </c>
      <c r="AZ73" s="32">
        <v>0</v>
      </c>
      <c r="BA73" s="34">
        <v>1</v>
      </c>
      <c r="BB73" s="36">
        <v>1</v>
      </c>
      <c r="BC73" s="36"/>
      <c r="BD73" s="36">
        <v>9</v>
      </c>
      <c r="BE73" s="32">
        <v>6</v>
      </c>
      <c r="BF73" s="34">
        <v>1</v>
      </c>
      <c r="BG73" s="36">
        <v>1</v>
      </c>
      <c r="BH73" s="36"/>
      <c r="BI73" s="36"/>
      <c r="BJ73" s="32"/>
      <c r="BK73" s="34"/>
      <c r="BL73" s="36"/>
      <c r="BM73" s="36"/>
      <c r="BN73" s="36"/>
      <c r="BO73" s="32"/>
    </row>
    <row r="74" spans="1:67" x14ac:dyDescent="0.2">
      <c r="A74" s="38"/>
      <c r="B74" s="39"/>
      <c r="C74" s="6"/>
      <c r="D74" s="2" t="s">
        <v>100</v>
      </c>
      <c r="E74" s="41"/>
      <c r="F74" s="44"/>
      <c r="G74" s="29" t="s">
        <v>21</v>
      </c>
      <c r="H74" s="3">
        <f>M73+N73+R73+S73+W73+X73+AB73+AC73+AG73+AH73+AL73+AM73+AQ73+AR73+AV73+AW73+BA73+BB73+BF73+BG73+BK73+BL73</f>
        <v>20</v>
      </c>
      <c r="I74" s="30">
        <f>O73+T73+Y73+AD73+AI73+AN73+AS73+AX73+BC73+BH73+BM73</f>
        <v>124</v>
      </c>
      <c r="J74" s="30">
        <f>P73+U73+Z73+AE73+AJ73+AO73+AT73+AY73+BD73+BI73+BN73</f>
        <v>80</v>
      </c>
      <c r="K74" s="30">
        <f>Q73+V73+AA73+AF73+AK73+AP73+AU73+AZ73+BE73+BJ73+BO73</f>
        <v>20</v>
      </c>
      <c r="L74" s="27">
        <v>100</v>
      </c>
      <c r="M74" s="35"/>
      <c r="N74" s="37"/>
      <c r="O74" s="37"/>
      <c r="P74" s="37"/>
      <c r="Q74" s="33"/>
      <c r="R74" s="35"/>
      <c r="S74" s="37"/>
      <c r="T74" s="37"/>
      <c r="U74" s="37"/>
      <c r="V74" s="33"/>
      <c r="W74" s="35"/>
      <c r="X74" s="37"/>
      <c r="Y74" s="37"/>
      <c r="Z74" s="37"/>
      <c r="AA74" s="33"/>
      <c r="AB74" s="35"/>
      <c r="AC74" s="37"/>
      <c r="AD74" s="37"/>
      <c r="AE74" s="37"/>
      <c r="AF74" s="33"/>
      <c r="AG74" s="35"/>
      <c r="AH74" s="37"/>
      <c r="AI74" s="37"/>
      <c r="AJ74" s="37"/>
      <c r="AK74" s="33"/>
      <c r="AL74" s="35"/>
      <c r="AM74" s="37"/>
      <c r="AN74" s="37"/>
      <c r="AO74" s="37"/>
      <c r="AP74" s="33"/>
      <c r="AQ74" s="35"/>
      <c r="AR74" s="37"/>
      <c r="AS74" s="37"/>
      <c r="AT74" s="37"/>
      <c r="AU74" s="33"/>
      <c r="AV74" s="35"/>
      <c r="AW74" s="37"/>
      <c r="AX74" s="37"/>
      <c r="AY74" s="37"/>
      <c r="AZ74" s="33"/>
      <c r="BA74" s="35"/>
      <c r="BB74" s="37"/>
      <c r="BC74" s="37"/>
      <c r="BD74" s="37"/>
      <c r="BE74" s="33"/>
      <c r="BF74" s="35"/>
      <c r="BG74" s="37"/>
      <c r="BH74" s="37"/>
      <c r="BI74" s="37"/>
      <c r="BJ74" s="33"/>
      <c r="BK74" s="35"/>
      <c r="BL74" s="37"/>
      <c r="BM74" s="37"/>
      <c r="BN74" s="37"/>
      <c r="BO74" s="33"/>
    </row>
    <row r="75" spans="1:67" x14ac:dyDescent="0.2">
      <c r="A75" s="38"/>
      <c r="B75" s="39"/>
      <c r="C75" s="7"/>
      <c r="D75" s="3" t="s">
        <v>56</v>
      </c>
      <c r="E75" s="42"/>
      <c r="F75" s="45"/>
      <c r="G75" s="30" t="s">
        <v>22</v>
      </c>
      <c r="H75" s="3">
        <f>M75+N75+R75+S75+W75+X75+AB75+AC75+AG75+AH75+AL75+AM75+AQ75+AR75+AV75+AW75+BA75+BB75+BF75+BG75+BK75+BL75</f>
        <v>18</v>
      </c>
      <c r="I75" s="30">
        <f>O75+T75+Y75+AD75+AI75+AN75+AS75+AX75+BC75+BH75+BM75</f>
        <v>114</v>
      </c>
      <c r="J75" s="30">
        <f>P75+U75+Z75+AE75+AJ75+AO75+AT75+AY75+BD75+BI75+BN75</f>
        <v>68</v>
      </c>
      <c r="K75" s="30">
        <f>Q75+V75+AA75+AF75+AK75+AP75+AU75+AZ75+BE75+BJ75+BO75</f>
        <v>20</v>
      </c>
      <c r="L75" s="9">
        <v>91</v>
      </c>
      <c r="M75" s="10">
        <v>1</v>
      </c>
      <c r="N75" s="11">
        <v>1</v>
      </c>
      <c r="O75" s="11">
        <v>16</v>
      </c>
      <c r="P75" s="11">
        <v>6</v>
      </c>
      <c r="Q75" s="12">
        <v>2</v>
      </c>
      <c r="R75" s="10">
        <v>1</v>
      </c>
      <c r="S75" s="11">
        <v>1</v>
      </c>
      <c r="T75" s="11">
        <v>11</v>
      </c>
      <c r="U75" s="11">
        <v>9</v>
      </c>
      <c r="V75" s="12">
        <v>2</v>
      </c>
      <c r="W75" s="10">
        <v>1</v>
      </c>
      <c r="X75" s="11">
        <v>1</v>
      </c>
      <c r="Y75" s="11">
        <v>13</v>
      </c>
      <c r="Z75" s="11">
        <v>15</v>
      </c>
      <c r="AA75" s="12">
        <v>2</v>
      </c>
      <c r="AB75" s="10">
        <v>1</v>
      </c>
      <c r="AC75" s="11">
        <v>1</v>
      </c>
      <c r="AD75" s="11">
        <v>21</v>
      </c>
      <c r="AE75" s="11">
        <v>9</v>
      </c>
      <c r="AF75" s="12">
        <v>2</v>
      </c>
      <c r="AG75" s="10">
        <v>1</v>
      </c>
      <c r="AH75" s="11">
        <v>1</v>
      </c>
      <c r="AI75" s="11">
        <v>20</v>
      </c>
      <c r="AJ75" s="11">
        <v>9</v>
      </c>
      <c r="AK75" s="12">
        <v>2</v>
      </c>
      <c r="AL75" s="10">
        <v>1</v>
      </c>
      <c r="AM75" s="11">
        <v>1</v>
      </c>
      <c r="AN75" s="11">
        <v>13</v>
      </c>
      <c r="AO75" s="11">
        <v>3</v>
      </c>
      <c r="AP75" s="12">
        <v>2</v>
      </c>
      <c r="AQ75" s="10">
        <v>0</v>
      </c>
      <c r="AR75" s="11">
        <v>1</v>
      </c>
      <c r="AS75" s="11">
        <v>8</v>
      </c>
      <c r="AT75" s="11">
        <v>8</v>
      </c>
      <c r="AU75" s="12">
        <v>2</v>
      </c>
      <c r="AV75" s="10">
        <v>1</v>
      </c>
      <c r="AW75" s="11">
        <v>1</v>
      </c>
      <c r="AX75" s="11">
        <v>12</v>
      </c>
      <c r="AY75" s="11"/>
      <c r="AZ75" s="12"/>
      <c r="BA75" s="10">
        <v>1</v>
      </c>
      <c r="BB75" s="11">
        <v>0</v>
      </c>
      <c r="BC75" s="11"/>
      <c r="BD75" s="11">
        <v>9</v>
      </c>
      <c r="BE75" s="12">
        <v>6</v>
      </c>
      <c r="BF75" s="10">
        <v>1</v>
      </c>
      <c r="BG75" s="11">
        <v>1</v>
      </c>
      <c r="BH75" s="11"/>
      <c r="BI75" s="11"/>
      <c r="BJ75" s="12"/>
      <c r="BK75" s="10"/>
      <c r="BL75" s="11"/>
      <c r="BM75" s="11"/>
      <c r="BN75" s="11"/>
      <c r="BO75" s="12"/>
    </row>
    <row r="76" spans="1:67" x14ac:dyDescent="0.2">
      <c r="A76" s="38">
        <v>24</v>
      </c>
      <c r="B76" s="39"/>
      <c r="C76" s="5" t="s">
        <v>101</v>
      </c>
      <c r="D76" s="8" t="s">
        <v>102</v>
      </c>
      <c r="E76" s="40" t="s">
        <v>116</v>
      </c>
      <c r="F76" s="43">
        <f t="shared" ref="F76" si="20">0.25*(H78/H77)+0.15*(I78/I77)+0.2*(J78/J77)+0.2*(K78/K77)+0.2*(L78/L77)</f>
        <v>0.82445161290322588</v>
      </c>
      <c r="G76" s="28"/>
      <c r="H76" s="28"/>
      <c r="I76" s="28"/>
      <c r="J76" s="28"/>
      <c r="K76" s="28"/>
      <c r="L76" s="26"/>
      <c r="M76" s="34">
        <v>1</v>
      </c>
      <c r="N76" s="36">
        <v>1</v>
      </c>
      <c r="O76" s="36">
        <v>17</v>
      </c>
      <c r="P76" s="36">
        <v>6</v>
      </c>
      <c r="Q76" s="32">
        <v>2</v>
      </c>
      <c r="R76" s="34">
        <v>1</v>
      </c>
      <c r="S76" s="36">
        <v>1</v>
      </c>
      <c r="T76" s="36">
        <v>13</v>
      </c>
      <c r="U76" s="36">
        <v>9</v>
      </c>
      <c r="V76" s="32">
        <v>2</v>
      </c>
      <c r="W76" s="34">
        <v>1</v>
      </c>
      <c r="X76" s="36">
        <v>1</v>
      </c>
      <c r="Y76" s="36">
        <v>14</v>
      </c>
      <c r="Z76" s="36">
        <v>15</v>
      </c>
      <c r="AA76" s="32">
        <v>2</v>
      </c>
      <c r="AB76" s="34">
        <v>1</v>
      </c>
      <c r="AC76" s="36">
        <v>1</v>
      </c>
      <c r="AD76" s="36">
        <v>22</v>
      </c>
      <c r="AE76" s="36">
        <v>15</v>
      </c>
      <c r="AF76" s="32">
        <v>2</v>
      </c>
      <c r="AG76" s="34">
        <v>1</v>
      </c>
      <c r="AH76" s="36">
        <v>1</v>
      </c>
      <c r="AI76" s="36">
        <v>23</v>
      </c>
      <c r="AJ76" s="36">
        <v>9</v>
      </c>
      <c r="AK76" s="32">
        <v>2</v>
      </c>
      <c r="AL76" s="34">
        <v>1</v>
      </c>
      <c r="AM76" s="36">
        <v>1</v>
      </c>
      <c r="AN76" s="36">
        <v>13</v>
      </c>
      <c r="AO76" s="36">
        <v>6</v>
      </c>
      <c r="AP76" s="32">
        <v>2</v>
      </c>
      <c r="AQ76" s="34">
        <v>1</v>
      </c>
      <c r="AR76" s="36">
        <v>1</v>
      </c>
      <c r="AS76" s="36">
        <v>10</v>
      </c>
      <c r="AT76" s="36">
        <v>11</v>
      </c>
      <c r="AU76" s="32">
        <v>2</v>
      </c>
      <c r="AV76" s="34">
        <v>1</v>
      </c>
      <c r="AW76" s="36">
        <v>1</v>
      </c>
      <c r="AX76" s="36">
        <v>12</v>
      </c>
      <c r="AY76" s="36">
        <v>0</v>
      </c>
      <c r="AZ76" s="32">
        <v>0</v>
      </c>
      <c r="BA76" s="34">
        <v>1</v>
      </c>
      <c r="BB76" s="36">
        <v>1</v>
      </c>
      <c r="BC76" s="36"/>
      <c r="BD76" s="36">
        <v>9</v>
      </c>
      <c r="BE76" s="32">
        <v>6</v>
      </c>
      <c r="BF76" s="34">
        <v>1</v>
      </c>
      <c r="BG76" s="36">
        <v>1</v>
      </c>
      <c r="BH76" s="36"/>
      <c r="BI76" s="36"/>
      <c r="BJ76" s="32"/>
      <c r="BK76" s="34"/>
      <c r="BL76" s="36"/>
      <c r="BM76" s="36"/>
      <c r="BN76" s="36"/>
      <c r="BO76" s="32"/>
    </row>
    <row r="77" spans="1:67" x14ac:dyDescent="0.2">
      <c r="A77" s="38"/>
      <c r="B77" s="39"/>
      <c r="C77" s="6"/>
      <c r="D77" s="2" t="s">
        <v>103</v>
      </c>
      <c r="E77" s="41"/>
      <c r="F77" s="44"/>
      <c r="G77" s="29" t="s">
        <v>21</v>
      </c>
      <c r="H77" s="3">
        <f>M76+N76+R76+S76+W76+X76+AB76+AC76+AG76+AH76+AL76+AM76+AQ76+AR76+AV76+AW76+BA76+BB76+BF76+BG76+BK76+BL76</f>
        <v>20</v>
      </c>
      <c r="I77" s="30">
        <f>O76+T76+Y76+AD76+AI76+AN76+AS76+AX76+BC76+BH76+BM76</f>
        <v>124</v>
      </c>
      <c r="J77" s="30">
        <f>P76+U76+Z76+AE76+AJ76+AO76+AT76+AY76+BD76+BI76+BN76</f>
        <v>80</v>
      </c>
      <c r="K77" s="30">
        <f>Q76+V76+AA76+AF76+AK76+AP76+AU76+AZ76+BE76+BJ76+BO76</f>
        <v>20</v>
      </c>
      <c r="L77" s="27">
        <v>100</v>
      </c>
      <c r="M77" s="35"/>
      <c r="N77" s="37"/>
      <c r="O77" s="37"/>
      <c r="P77" s="37"/>
      <c r="Q77" s="33"/>
      <c r="R77" s="35"/>
      <c r="S77" s="37"/>
      <c r="T77" s="37"/>
      <c r="U77" s="37"/>
      <c r="V77" s="33"/>
      <c r="W77" s="35"/>
      <c r="X77" s="37"/>
      <c r="Y77" s="37"/>
      <c r="Z77" s="37"/>
      <c r="AA77" s="33"/>
      <c r="AB77" s="35"/>
      <c r="AC77" s="37"/>
      <c r="AD77" s="37"/>
      <c r="AE77" s="37"/>
      <c r="AF77" s="33"/>
      <c r="AG77" s="35"/>
      <c r="AH77" s="37"/>
      <c r="AI77" s="37"/>
      <c r="AJ77" s="37"/>
      <c r="AK77" s="33"/>
      <c r="AL77" s="35"/>
      <c r="AM77" s="37"/>
      <c r="AN77" s="37"/>
      <c r="AO77" s="37"/>
      <c r="AP77" s="33"/>
      <c r="AQ77" s="35"/>
      <c r="AR77" s="37"/>
      <c r="AS77" s="37"/>
      <c r="AT77" s="37"/>
      <c r="AU77" s="33"/>
      <c r="AV77" s="35"/>
      <c r="AW77" s="37"/>
      <c r="AX77" s="37"/>
      <c r="AY77" s="37"/>
      <c r="AZ77" s="33"/>
      <c r="BA77" s="35"/>
      <c r="BB77" s="37"/>
      <c r="BC77" s="37"/>
      <c r="BD77" s="37"/>
      <c r="BE77" s="33"/>
      <c r="BF77" s="35"/>
      <c r="BG77" s="37"/>
      <c r="BH77" s="37"/>
      <c r="BI77" s="37"/>
      <c r="BJ77" s="33"/>
      <c r="BK77" s="35"/>
      <c r="BL77" s="37"/>
      <c r="BM77" s="37"/>
      <c r="BN77" s="37"/>
      <c r="BO77" s="33"/>
    </row>
    <row r="78" spans="1:67" x14ac:dyDescent="0.2">
      <c r="A78" s="38"/>
      <c r="B78" s="39"/>
      <c r="C78" s="7"/>
      <c r="D78" s="3" t="s">
        <v>56</v>
      </c>
      <c r="E78" s="42"/>
      <c r="F78" s="45"/>
      <c r="G78" s="30" t="s">
        <v>22</v>
      </c>
      <c r="H78" s="3">
        <f>M78+N78+R78+S78+W78+X78+AB78+AC78+AG78+AH78+AL78+AM78+AQ78+AR78+AV78+AW78+BA78+BB78+BF78+BG78+BK78+BL78</f>
        <v>15</v>
      </c>
      <c r="I78" s="30">
        <f>O78+T78+Y78+AD78+AI78+AN78+AS78+AX78+BC78+BH78+BM78</f>
        <v>88</v>
      </c>
      <c r="J78" s="30">
        <f>P78+U78+Z78+AE78+AJ78+AO78+AT78+AY78+BD78+BI78+BN78</f>
        <v>69</v>
      </c>
      <c r="K78" s="30">
        <f>Q78+V78+AA78+AF78+AK78+AP78+AU78+AZ78+BE78+BJ78+BO78</f>
        <v>18</v>
      </c>
      <c r="L78" s="9">
        <v>89</v>
      </c>
      <c r="M78" s="10">
        <v>0</v>
      </c>
      <c r="N78" s="11">
        <v>1</v>
      </c>
      <c r="O78" s="11">
        <v>12</v>
      </c>
      <c r="P78" s="11">
        <v>4</v>
      </c>
      <c r="Q78" s="12">
        <v>2</v>
      </c>
      <c r="R78" s="10">
        <v>1</v>
      </c>
      <c r="S78" s="11">
        <v>1</v>
      </c>
      <c r="T78" s="11">
        <v>9</v>
      </c>
      <c r="U78" s="11">
        <v>6</v>
      </c>
      <c r="V78" s="12">
        <v>1</v>
      </c>
      <c r="W78" s="10">
        <v>1</v>
      </c>
      <c r="X78" s="11">
        <v>1</v>
      </c>
      <c r="Y78" s="11">
        <v>14</v>
      </c>
      <c r="Z78" s="11">
        <v>15</v>
      </c>
      <c r="AA78" s="12">
        <v>1</v>
      </c>
      <c r="AB78" s="10">
        <v>1</v>
      </c>
      <c r="AC78" s="11">
        <v>1</v>
      </c>
      <c r="AD78" s="11">
        <v>22</v>
      </c>
      <c r="AE78" s="11">
        <v>15</v>
      </c>
      <c r="AF78" s="12">
        <v>2</v>
      </c>
      <c r="AG78" s="10">
        <v>1</v>
      </c>
      <c r="AH78" s="11">
        <v>0</v>
      </c>
      <c r="AI78" s="11">
        <v>0</v>
      </c>
      <c r="AJ78" s="11">
        <v>9</v>
      </c>
      <c r="AK78" s="12">
        <v>2</v>
      </c>
      <c r="AL78" s="10">
        <v>1</v>
      </c>
      <c r="AM78" s="11">
        <v>1</v>
      </c>
      <c r="AN78" s="11">
        <v>12</v>
      </c>
      <c r="AO78" s="11">
        <v>6</v>
      </c>
      <c r="AP78" s="12">
        <v>2</v>
      </c>
      <c r="AQ78" s="10">
        <v>0</v>
      </c>
      <c r="AR78" s="11">
        <v>1</v>
      </c>
      <c r="AS78" s="11">
        <v>8</v>
      </c>
      <c r="AT78" s="11">
        <v>5</v>
      </c>
      <c r="AU78" s="12">
        <v>2</v>
      </c>
      <c r="AV78" s="10">
        <v>1</v>
      </c>
      <c r="AW78" s="11">
        <v>1</v>
      </c>
      <c r="AX78" s="11">
        <v>11</v>
      </c>
      <c r="AY78" s="11"/>
      <c r="AZ78" s="12"/>
      <c r="BA78" s="10">
        <v>1</v>
      </c>
      <c r="BB78" s="11">
        <v>0</v>
      </c>
      <c r="BC78" s="11"/>
      <c r="BD78" s="11">
        <v>9</v>
      </c>
      <c r="BE78" s="12">
        <v>6</v>
      </c>
      <c r="BF78" s="10">
        <v>0</v>
      </c>
      <c r="BG78" s="11">
        <v>1</v>
      </c>
      <c r="BH78" s="11"/>
      <c r="BI78" s="11"/>
      <c r="BJ78" s="12"/>
      <c r="BK78" s="10"/>
      <c r="BL78" s="11"/>
      <c r="BM78" s="11"/>
      <c r="BN78" s="11"/>
      <c r="BO78" s="12"/>
    </row>
    <row r="79" spans="1:67" x14ac:dyDescent="0.2">
      <c r="A79" s="38">
        <v>25</v>
      </c>
      <c r="B79" s="39"/>
      <c r="C79" s="5"/>
      <c r="D79" s="8"/>
      <c r="E79" s="40" t="s">
        <v>31</v>
      </c>
      <c r="F79" s="43">
        <f t="shared" ref="F79" si="21">0.25*(H81/H80)+0.15*(I81/I80)+0.2*(J81/J80)+0.2*(K81/K80)+0.2*(L81/L80)</f>
        <v>1</v>
      </c>
      <c r="G79" s="28"/>
      <c r="H79" s="28"/>
      <c r="I79" s="28"/>
      <c r="J79" s="28"/>
      <c r="K79" s="28"/>
      <c r="L79" s="26"/>
      <c r="M79" s="34">
        <v>1</v>
      </c>
      <c r="N79" s="36">
        <v>1</v>
      </c>
      <c r="O79" s="36">
        <v>17</v>
      </c>
      <c r="P79" s="36">
        <v>6</v>
      </c>
      <c r="Q79" s="32">
        <v>2</v>
      </c>
      <c r="R79" s="34">
        <v>1</v>
      </c>
      <c r="S79" s="36">
        <v>1</v>
      </c>
      <c r="T79" s="36">
        <v>13</v>
      </c>
      <c r="U79" s="36">
        <v>9</v>
      </c>
      <c r="V79" s="32">
        <v>2</v>
      </c>
      <c r="W79" s="34">
        <v>1</v>
      </c>
      <c r="X79" s="36">
        <v>1</v>
      </c>
      <c r="Y79" s="36">
        <v>14</v>
      </c>
      <c r="Z79" s="36">
        <v>15</v>
      </c>
      <c r="AA79" s="32">
        <v>2</v>
      </c>
      <c r="AB79" s="34">
        <v>1</v>
      </c>
      <c r="AC79" s="36">
        <v>1</v>
      </c>
      <c r="AD79" s="36">
        <v>22</v>
      </c>
      <c r="AE79" s="36">
        <v>15</v>
      </c>
      <c r="AF79" s="32">
        <v>2</v>
      </c>
      <c r="AG79" s="34">
        <v>1</v>
      </c>
      <c r="AH79" s="36">
        <v>1</v>
      </c>
      <c r="AI79" s="36">
        <v>12</v>
      </c>
      <c r="AJ79" s="36">
        <v>9</v>
      </c>
      <c r="AK79" s="32">
        <v>2</v>
      </c>
      <c r="AL79" s="34">
        <v>1</v>
      </c>
      <c r="AM79" s="36">
        <v>1</v>
      </c>
      <c r="AN79" s="36">
        <v>15</v>
      </c>
      <c r="AO79" s="36">
        <v>6</v>
      </c>
      <c r="AP79" s="32">
        <v>2</v>
      </c>
      <c r="AQ79" s="34">
        <v>1</v>
      </c>
      <c r="AR79" s="36">
        <v>1</v>
      </c>
      <c r="AS79" s="36">
        <v>18</v>
      </c>
      <c r="AT79" s="36">
        <v>11</v>
      </c>
      <c r="AU79" s="32">
        <v>2</v>
      </c>
      <c r="AV79" s="34">
        <v>1</v>
      </c>
      <c r="AW79" s="36">
        <v>1</v>
      </c>
      <c r="AX79" s="36">
        <v>11</v>
      </c>
      <c r="AY79" s="36">
        <v>0</v>
      </c>
      <c r="AZ79" s="32">
        <v>0</v>
      </c>
      <c r="BA79" s="34">
        <v>1</v>
      </c>
      <c r="BB79" s="36">
        <v>1</v>
      </c>
      <c r="BC79" s="36"/>
      <c r="BD79" s="36">
        <v>9</v>
      </c>
      <c r="BE79" s="32">
        <v>6</v>
      </c>
      <c r="BF79" s="34">
        <v>1</v>
      </c>
      <c r="BG79" s="36">
        <v>1</v>
      </c>
      <c r="BH79" s="36"/>
      <c r="BI79" s="36"/>
      <c r="BJ79" s="32"/>
      <c r="BK79" s="34"/>
      <c r="BL79" s="36"/>
      <c r="BM79" s="36"/>
      <c r="BN79" s="36"/>
      <c r="BO79" s="32"/>
    </row>
    <row r="80" spans="1:67" x14ac:dyDescent="0.2">
      <c r="A80" s="38"/>
      <c r="B80" s="39"/>
      <c r="C80" s="6"/>
      <c r="D80" s="2"/>
      <c r="E80" s="41"/>
      <c r="F80" s="44"/>
      <c r="G80" s="29" t="s">
        <v>21</v>
      </c>
      <c r="H80" s="3">
        <f>M79+N79+R79+S79+W79+X79+AB79+AC79+AG79+AH79+AL79+AM79+AQ79+AR79+AV79+AW79+BA79+BB79+BF79+BG79+BK79+BL79</f>
        <v>20</v>
      </c>
      <c r="I80" s="30">
        <f>O79+T79+Y79+AD79+AI79+AN79+AS79+AX79+BC79+BH79+BM79</f>
        <v>122</v>
      </c>
      <c r="J80" s="30">
        <f>P79+U79+Z79+AE79+AJ79+AO79+AT79+AY79+BD79+BI79+BN79</f>
        <v>80</v>
      </c>
      <c r="K80" s="30">
        <f>Q79+V79+AA79+AF79+AK79+AP79+AU79+AZ79+BE79+BJ79+BO79</f>
        <v>20</v>
      </c>
      <c r="L80" s="27">
        <v>100</v>
      </c>
      <c r="M80" s="35"/>
      <c r="N80" s="37"/>
      <c r="O80" s="37"/>
      <c r="P80" s="37"/>
      <c r="Q80" s="33"/>
      <c r="R80" s="35"/>
      <c r="S80" s="37"/>
      <c r="T80" s="37"/>
      <c r="U80" s="37"/>
      <c r="V80" s="33"/>
      <c r="W80" s="35"/>
      <c r="X80" s="37"/>
      <c r="Y80" s="37"/>
      <c r="Z80" s="37"/>
      <c r="AA80" s="33"/>
      <c r="AB80" s="35"/>
      <c r="AC80" s="37"/>
      <c r="AD80" s="37"/>
      <c r="AE80" s="37"/>
      <c r="AF80" s="33"/>
      <c r="AG80" s="35"/>
      <c r="AH80" s="37"/>
      <c r="AI80" s="37"/>
      <c r="AJ80" s="37"/>
      <c r="AK80" s="33"/>
      <c r="AL80" s="35"/>
      <c r="AM80" s="37"/>
      <c r="AN80" s="37"/>
      <c r="AO80" s="37"/>
      <c r="AP80" s="33"/>
      <c r="AQ80" s="35"/>
      <c r="AR80" s="37"/>
      <c r="AS80" s="37"/>
      <c r="AT80" s="37"/>
      <c r="AU80" s="33"/>
      <c r="AV80" s="35"/>
      <c r="AW80" s="37"/>
      <c r="AX80" s="37"/>
      <c r="AY80" s="37"/>
      <c r="AZ80" s="33"/>
      <c r="BA80" s="35"/>
      <c r="BB80" s="37"/>
      <c r="BC80" s="37"/>
      <c r="BD80" s="37"/>
      <c r="BE80" s="33"/>
      <c r="BF80" s="35"/>
      <c r="BG80" s="37"/>
      <c r="BH80" s="37"/>
      <c r="BI80" s="37"/>
      <c r="BJ80" s="33"/>
      <c r="BK80" s="35"/>
      <c r="BL80" s="37"/>
      <c r="BM80" s="37"/>
      <c r="BN80" s="37"/>
      <c r="BO80" s="33"/>
    </row>
    <row r="81" spans="1:67" x14ac:dyDescent="0.2">
      <c r="A81" s="38"/>
      <c r="B81" s="39"/>
      <c r="C81" s="7"/>
      <c r="D81" s="3" t="s">
        <v>56</v>
      </c>
      <c r="E81" s="42"/>
      <c r="F81" s="45"/>
      <c r="G81" s="30" t="s">
        <v>22</v>
      </c>
      <c r="H81" s="3">
        <f>M81+N81+R81+S81+W81+X81+AB81+AC81+AG81+AH81+AL81+AM81+AQ81+AR81+AV81+AW81+BA81+BB81+BF81+BG81+BK81+BL81</f>
        <v>20</v>
      </c>
      <c r="I81" s="30">
        <f>O81+T81+Y81+AD81+AI81+AN81+AS81+AX81+BC81+BH81+BM81</f>
        <v>122</v>
      </c>
      <c r="J81" s="30">
        <f>P81+U81+Z81+AE81+AJ81+AO81+AT81+AY81+BD81+BI81+BN81</f>
        <v>80</v>
      </c>
      <c r="K81" s="30">
        <f>Q81+V81+AA81+AF81+AK81+AP81+AU81+AZ81+BE81+BJ81+BO81</f>
        <v>20</v>
      </c>
      <c r="L81" s="9">
        <v>100</v>
      </c>
      <c r="M81" s="10">
        <v>1</v>
      </c>
      <c r="N81" s="11">
        <v>1</v>
      </c>
      <c r="O81" s="11">
        <v>17</v>
      </c>
      <c r="P81" s="11">
        <v>6</v>
      </c>
      <c r="Q81" s="12">
        <v>2</v>
      </c>
      <c r="R81" s="10">
        <v>1</v>
      </c>
      <c r="S81" s="11">
        <v>1</v>
      </c>
      <c r="T81" s="11">
        <v>13</v>
      </c>
      <c r="U81" s="11">
        <v>9</v>
      </c>
      <c r="V81" s="12">
        <v>2</v>
      </c>
      <c r="W81" s="10">
        <v>1</v>
      </c>
      <c r="X81" s="11">
        <v>1</v>
      </c>
      <c r="Y81" s="11">
        <v>14</v>
      </c>
      <c r="Z81" s="11">
        <v>15</v>
      </c>
      <c r="AA81" s="12">
        <v>2</v>
      </c>
      <c r="AB81" s="10">
        <v>1</v>
      </c>
      <c r="AC81" s="11">
        <v>1</v>
      </c>
      <c r="AD81" s="11">
        <v>22</v>
      </c>
      <c r="AE81" s="11">
        <v>15</v>
      </c>
      <c r="AF81" s="12">
        <v>2</v>
      </c>
      <c r="AG81" s="10">
        <v>1</v>
      </c>
      <c r="AH81" s="11">
        <v>1</v>
      </c>
      <c r="AI81" s="11">
        <v>12</v>
      </c>
      <c r="AJ81" s="11">
        <v>9</v>
      </c>
      <c r="AK81" s="12">
        <v>2</v>
      </c>
      <c r="AL81" s="10">
        <v>1</v>
      </c>
      <c r="AM81" s="11">
        <v>1</v>
      </c>
      <c r="AN81" s="11">
        <v>15</v>
      </c>
      <c r="AO81" s="11">
        <v>6</v>
      </c>
      <c r="AP81" s="12">
        <v>2</v>
      </c>
      <c r="AQ81" s="10">
        <v>1</v>
      </c>
      <c r="AR81" s="11">
        <v>1</v>
      </c>
      <c r="AS81" s="11">
        <v>18</v>
      </c>
      <c r="AT81" s="11">
        <v>11</v>
      </c>
      <c r="AU81" s="12">
        <v>2</v>
      </c>
      <c r="AV81" s="10">
        <v>1</v>
      </c>
      <c r="AW81" s="11">
        <v>1</v>
      </c>
      <c r="AX81" s="11">
        <v>11</v>
      </c>
      <c r="AY81" s="11">
        <v>0</v>
      </c>
      <c r="AZ81" s="12">
        <v>0</v>
      </c>
      <c r="BA81" s="10">
        <v>1</v>
      </c>
      <c r="BB81" s="11">
        <v>1</v>
      </c>
      <c r="BC81" s="11"/>
      <c r="BD81" s="11">
        <v>9</v>
      </c>
      <c r="BE81" s="12">
        <v>6</v>
      </c>
      <c r="BF81" s="10">
        <v>1</v>
      </c>
      <c r="BG81" s="11">
        <v>1</v>
      </c>
      <c r="BH81" s="11"/>
      <c r="BI81" s="11"/>
      <c r="BJ81" s="12"/>
      <c r="BK81" s="10"/>
      <c r="BL81" s="11"/>
      <c r="BM81" s="11"/>
      <c r="BN81" s="11"/>
      <c r="BO81" s="12"/>
    </row>
  </sheetData>
  <mergeCells count="1409">
    <mergeCell ref="AQ79:AQ80"/>
    <mergeCell ref="AR79:AR80"/>
    <mergeCell ref="AS79:AS80"/>
    <mergeCell ref="AT79:AT80"/>
    <mergeCell ref="BL79:BL80"/>
    <mergeCell ref="BM79:BM80"/>
    <mergeCell ref="BN79:BN80"/>
    <mergeCell ref="BO79:BO80"/>
    <mergeCell ref="AU79:AU80"/>
    <mergeCell ref="AV79:AV80"/>
    <mergeCell ref="AW79:AW80"/>
    <mergeCell ref="AX79:AX80"/>
    <mergeCell ref="AY79:AY80"/>
    <mergeCell ref="AZ79:AZ80"/>
    <mergeCell ref="BA79:BA80"/>
    <mergeCell ref="BB79:BB80"/>
    <mergeCell ref="BC79:BC80"/>
    <mergeCell ref="BD79:BD80"/>
    <mergeCell ref="BE79:BE80"/>
    <mergeCell ref="BF79:BF80"/>
    <mergeCell ref="BG79:BG80"/>
    <mergeCell ref="BH79:BH80"/>
    <mergeCell ref="BI79:BI80"/>
    <mergeCell ref="BJ79:BJ80"/>
    <mergeCell ref="BK79:BK80"/>
    <mergeCell ref="Z79:Z80"/>
    <mergeCell ref="AA79:AA80"/>
    <mergeCell ref="AB79:AB80"/>
    <mergeCell ref="AC79:AC80"/>
    <mergeCell ref="AD79:AD80"/>
    <mergeCell ref="AE79:AE80"/>
    <mergeCell ref="AF79:AF80"/>
    <mergeCell ref="AG79:AG80"/>
    <mergeCell ref="AH79:AH80"/>
    <mergeCell ref="AI79:AI80"/>
    <mergeCell ref="AJ79:AJ80"/>
    <mergeCell ref="AK79:AK80"/>
    <mergeCell ref="AL79:AL80"/>
    <mergeCell ref="AM79:AM80"/>
    <mergeCell ref="AN79:AN80"/>
    <mergeCell ref="AO79:AO80"/>
    <mergeCell ref="AP79:AP80"/>
    <mergeCell ref="BA76:BA77"/>
    <mergeCell ref="BB76:BB77"/>
    <mergeCell ref="BC76:BC77"/>
    <mergeCell ref="BD76:BD77"/>
    <mergeCell ref="BE76:BE77"/>
    <mergeCell ref="BF76:BF77"/>
    <mergeCell ref="BG76:BG77"/>
    <mergeCell ref="BH76:BH77"/>
    <mergeCell ref="BI76:BI77"/>
    <mergeCell ref="BJ76:BJ77"/>
    <mergeCell ref="BK76:BK77"/>
    <mergeCell ref="BL76:BL77"/>
    <mergeCell ref="BM76:BM77"/>
    <mergeCell ref="BN76:BN77"/>
    <mergeCell ref="BO76:BO77"/>
    <mergeCell ref="A79:A81"/>
    <mergeCell ref="B79:B81"/>
    <mergeCell ref="E79:E81"/>
    <mergeCell ref="F79:F81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  <mergeCell ref="V79:V80"/>
    <mergeCell ref="W79:W80"/>
    <mergeCell ref="X79:X80"/>
    <mergeCell ref="Y79:Y80"/>
    <mergeCell ref="AJ76:AJ77"/>
    <mergeCell ref="AK76:AK77"/>
    <mergeCell ref="AL76:AL77"/>
    <mergeCell ref="AM76:AM77"/>
    <mergeCell ref="AN76:AN77"/>
    <mergeCell ref="AO76:AO77"/>
    <mergeCell ref="AP76:AP77"/>
    <mergeCell ref="AQ76:AQ77"/>
    <mergeCell ref="AR76:AR77"/>
    <mergeCell ref="AS76:AS77"/>
    <mergeCell ref="AT76:AT77"/>
    <mergeCell ref="AU76:AU77"/>
    <mergeCell ref="AV76:AV77"/>
    <mergeCell ref="AW76:AW77"/>
    <mergeCell ref="AX76:AX77"/>
    <mergeCell ref="AY76:AY77"/>
    <mergeCell ref="AZ76:AZ77"/>
    <mergeCell ref="BK73:BK74"/>
    <mergeCell ref="BL73:BL74"/>
    <mergeCell ref="BM73:BM74"/>
    <mergeCell ref="BN73:BN74"/>
    <mergeCell ref="BO73:BO74"/>
    <mergeCell ref="A76:A78"/>
    <mergeCell ref="B76:B78"/>
    <mergeCell ref="E76:E78"/>
    <mergeCell ref="F76:F78"/>
    <mergeCell ref="M76:M77"/>
    <mergeCell ref="N76:N77"/>
    <mergeCell ref="O76:O77"/>
    <mergeCell ref="P76:P77"/>
    <mergeCell ref="Q76:Q77"/>
    <mergeCell ref="R76:R77"/>
    <mergeCell ref="S76:S77"/>
    <mergeCell ref="T76:T77"/>
    <mergeCell ref="U76:U77"/>
    <mergeCell ref="V76:V77"/>
    <mergeCell ref="W76:W77"/>
    <mergeCell ref="X76:X77"/>
    <mergeCell ref="Y76:Y77"/>
    <mergeCell ref="Z76:Z77"/>
    <mergeCell ref="AA76:AA77"/>
    <mergeCell ref="AB76:AB77"/>
    <mergeCell ref="AC76:AC77"/>
    <mergeCell ref="AD76:AD77"/>
    <mergeCell ref="AE76:AE77"/>
    <mergeCell ref="AF76:AF77"/>
    <mergeCell ref="AG76:AG77"/>
    <mergeCell ref="AH76:AH77"/>
    <mergeCell ref="AI76:AI77"/>
    <mergeCell ref="AT73:AT74"/>
    <mergeCell ref="AU73:AU74"/>
    <mergeCell ref="AV73:AV74"/>
    <mergeCell ref="AW73:AW74"/>
    <mergeCell ref="AX73:AX74"/>
    <mergeCell ref="AY73:AY74"/>
    <mergeCell ref="AZ73:AZ74"/>
    <mergeCell ref="BA73:BA74"/>
    <mergeCell ref="BB73:BB74"/>
    <mergeCell ref="BC73:BC74"/>
    <mergeCell ref="BD73:BD74"/>
    <mergeCell ref="BE73:BE74"/>
    <mergeCell ref="BF73:BF74"/>
    <mergeCell ref="BG73:BG74"/>
    <mergeCell ref="BH73:BH74"/>
    <mergeCell ref="BI73:BI74"/>
    <mergeCell ref="BJ73:BJ74"/>
    <mergeCell ref="AC73:AC74"/>
    <mergeCell ref="AD73:AD74"/>
    <mergeCell ref="AE73:AE74"/>
    <mergeCell ref="AF73:AF74"/>
    <mergeCell ref="AG73:AG74"/>
    <mergeCell ref="AH73:AH74"/>
    <mergeCell ref="AI73:AI74"/>
    <mergeCell ref="AJ73:AJ74"/>
    <mergeCell ref="AK73:AK74"/>
    <mergeCell ref="AL73:AL74"/>
    <mergeCell ref="AM73:AM74"/>
    <mergeCell ref="AN73:AN74"/>
    <mergeCell ref="AO73:AO74"/>
    <mergeCell ref="AP73:AP74"/>
    <mergeCell ref="AQ73:AQ74"/>
    <mergeCell ref="AR73:AR74"/>
    <mergeCell ref="AS73:AS74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  <mergeCell ref="A73:A75"/>
    <mergeCell ref="B73:B75"/>
    <mergeCell ref="E73:E75"/>
    <mergeCell ref="F73:F75"/>
    <mergeCell ref="M73:M74"/>
    <mergeCell ref="N73:N74"/>
    <mergeCell ref="O73:O74"/>
    <mergeCell ref="P73:P74"/>
    <mergeCell ref="Q73:Q74"/>
    <mergeCell ref="R73:R74"/>
    <mergeCell ref="S73:S74"/>
    <mergeCell ref="T73:T74"/>
    <mergeCell ref="U73:U74"/>
    <mergeCell ref="V73:V74"/>
    <mergeCell ref="W73:W74"/>
    <mergeCell ref="X73:X74"/>
    <mergeCell ref="Y73:Y74"/>
    <mergeCell ref="Z73:Z74"/>
    <mergeCell ref="AA73:AA74"/>
    <mergeCell ref="AB73:AB74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N13:N14"/>
    <mergeCell ref="O13:O14"/>
    <mergeCell ref="P13:P14"/>
    <mergeCell ref="Q13:Q14"/>
    <mergeCell ref="R13:R14"/>
    <mergeCell ref="S13:S14"/>
    <mergeCell ref="A13:A15"/>
    <mergeCell ref="B13:B15"/>
    <mergeCell ref="E13:E15"/>
    <mergeCell ref="F13:F15"/>
    <mergeCell ref="M13:M14"/>
    <mergeCell ref="AQ11:AU11"/>
    <mergeCell ref="AV11:AZ11"/>
    <mergeCell ref="BA11:BE11"/>
    <mergeCell ref="BF11:BJ11"/>
    <mergeCell ref="BK11:BO11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BO13:BO14"/>
    <mergeCell ref="BD13:BD14"/>
    <mergeCell ref="BE13:BE14"/>
    <mergeCell ref="BF13:BF14"/>
    <mergeCell ref="BG13:BG14"/>
    <mergeCell ref="BH13:BH14"/>
    <mergeCell ref="BI13:BI14"/>
    <mergeCell ref="AX13:AX14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AW13:AW14"/>
    <mergeCell ref="BJ13:BJ14"/>
    <mergeCell ref="BK13:BK14"/>
    <mergeCell ref="BL13:BL14"/>
    <mergeCell ref="BM13:BM14"/>
    <mergeCell ref="BN13:BN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T16:T17"/>
    <mergeCell ref="U16:U17"/>
    <mergeCell ref="V16:V17"/>
    <mergeCell ref="W16:W17"/>
    <mergeCell ref="X16:X17"/>
    <mergeCell ref="Y16:Y17"/>
    <mergeCell ref="Z13:Z14"/>
    <mergeCell ref="AA13:AA14"/>
    <mergeCell ref="AB13:AB14"/>
    <mergeCell ref="AN16:AN17"/>
    <mergeCell ref="AC13:AC14"/>
    <mergeCell ref="AD13:AD14"/>
    <mergeCell ref="AE13:AE14"/>
    <mergeCell ref="AL13:AL14"/>
    <mergeCell ref="T13:T14"/>
    <mergeCell ref="U13:U14"/>
    <mergeCell ref="V13:V14"/>
    <mergeCell ref="W13:W14"/>
    <mergeCell ref="X13:X14"/>
    <mergeCell ref="Y13:Y14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F16:F18"/>
    <mergeCell ref="M16:M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Z19:Z20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BJ16:BJ17"/>
    <mergeCell ref="AD19:AD20"/>
    <mergeCell ref="AE19:AE20"/>
    <mergeCell ref="BK16:BK17"/>
    <mergeCell ref="BL16:BL17"/>
    <mergeCell ref="BM16:BM17"/>
    <mergeCell ref="BN16:BN17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A19:A21"/>
    <mergeCell ref="B19:B21"/>
    <mergeCell ref="E19:E21"/>
    <mergeCell ref="F19:F21"/>
    <mergeCell ref="M19:M20"/>
    <mergeCell ref="BN19:BN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R19:AR20"/>
    <mergeCell ref="AS19:AS20"/>
    <mergeCell ref="AT19:AT20"/>
    <mergeCell ref="AU19:AU20"/>
    <mergeCell ref="AV19:AV20"/>
    <mergeCell ref="AW19:AW20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J19:BJ20"/>
    <mergeCell ref="BK19:BK20"/>
    <mergeCell ref="BL19:BL20"/>
    <mergeCell ref="BM19:BM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AA19:AA20"/>
    <mergeCell ref="AB19:AB20"/>
    <mergeCell ref="AC19:AC20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A25:A27"/>
    <mergeCell ref="B25:B27"/>
    <mergeCell ref="E25:E27"/>
    <mergeCell ref="F25:F27"/>
    <mergeCell ref="M25:M26"/>
    <mergeCell ref="BJ22:BJ23"/>
    <mergeCell ref="BK22:BK23"/>
    <mergeCell ref="BL22:BL23"/>
    <mergeCell ref="BM22:BM23"/>
    <mergeCell ref="BN22:BN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AD22:AD23"/>
    <mergeCell ref="AE22:AE23"/>
    <mergeCell ref="T22:T23"/>
    <mergeCell ref="U22:U23"/>
    <mergeCell ref="V22:V23"/>
    <mergeCell ref="W22:W23"/>
    <mergeCell ref="Z25:Z26"/>
    <mergeCell ref="AA25:AA26"/>
    <mergeCell ref="AB25:AB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AR25:AR26"/>
    <mergeCell ref="AS25:AS26"/>
    <mergeCell ref="AT25:AT26"/>
    <mergeCell ref="AU25:AU26"/>
    <mergeCell ref="AV25:AV26"/>
    <mergeCell ref="AW25:AW26"/>
    <mergeCell ref="AL25:AL26"/>
    <mergeCell ref="AM25:AM26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BJ25:BJ26"/>
    <mergeCell ref="BK25:BK26"/>
    <mergeCell ref="BL25:BL26"/>
    <mergeCell ref="BM25:BM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N28:N29"/>
    <mergeCell ref="O28:O29"/>
    <mergeCell ref="P28:P29"/>
    <mergeCell ref="Q28:Q29"/>
    <mergeCell ref="R28:R29"/>
    <mergeCell ref="S28:S29"/>
    <mergeCell ref="A28:A30"/>
    <mergeCell ref="B28:B30"/>
    <mergeCell ref="E28:E30"/>
    <mergeCell ref="F28:F30"/>
    <mergeCell ref="M28:M29"/>
    <mergeCell ref="BN28:BN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R28:AR29"/>
    <mergeCell ref="AS28:AS29"/>
    <mergeCell ref="AT28:AT29"/>
    <mergeCell ref="AU28:AU29"/>
    <mergeCell ref="AV28:AV29"/>
    <mergeCell ref="AW28:AW29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M31:M32"/>
    <mergeCell ref="BJ28:BJ29"/>
    <mergeCell ref="BK28:BK29"/>
    <mergeCell ref="BL28:BL29"/>
    <mergeCell ref="BM28:BM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Z28:Z29"/>
    <mergeCell ref="AA28:AA29"/>
    <mergeCell ref="AB28:AB29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A34:A36"/>
    <mergeCell ref="B34:B36"/>
    <mergeCell ref="E34:E36"/>
    <mergeCell ref="F34:F36"/>
    <mergeCell ref="M34:M35"/>
    <mergeCell ref="BJ31:BJ32"/>
    <mergeCell ref="BK31:BK32"/>
    <mergeCell ref="BL31:BL32"/>
    <mergeCell ref="BM31:BM32"/>
    <mergeCell ref="BN31:BN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C31:AC32"/>
    <mergeCell ref="AD31:AD32"/>
    <mergeCell ref="AE31:AE32"/>
    <mergeCell ref="T31:T32"/>
    <mergeCell ref="U31:U32"/>
    <mergeCell ref="V31:V32"/>
    <mergeCell ref="W31:W32"/>
    <mergeCell ref="Z34:Z35"/>
    <mergeCell ref="AA34:AA35"/>
    <mergeCell ref="AB34:AB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N34:N35"/>
    <mergeCell ref="O34:O35"/>
    <mergeCell ref="P34:P35"/>
    <mergeCell ref="Q34:Q35"/>
    <mergeCell ref="R34:R35"/>
    <mergeCell ref="S34:S35"/>
    <mergeCell ref="AR34:AR35"/>
    <mergeCell ref="AS34:AS35"/>
    <mergeCell ref="AT34:AT35"/>
    <mergeCell ref="AU34:AU35"/>
    <mergeCell ref="AV34:AV35"/>
    <mergeCell ref="AW34:AW35"/>
    <mergeCell ref="AL34:AL35"/>
    <mergeCell ref="AM34:AM35"/>
    <mergeCell ref="AN34:AN35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BJ34:BJ35"/>
    <mergeCell ref="BK34:BK35"/>
    <mergeCell ref="BL34:BL35"/>
    <mergeCell ref="BM34:BM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C37:AC38"/>
    <mergeCell ref="AD37:AD38"/>
    <mergeCell ref="AE37:AE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A37:A39"/>
    <mergeCell ref="B37:B39"/>
    <mergeCell ref="E37:E39"/>
    <mergeCell ref="F37:F39"/>
    <mergeCell ref="M37:M38"/>
    <mergeCell ref="BN37:BN38"/>
    <mergeCell ref="BO37:BO38"/>
    <mergeCell ref="BD37:BD38"/>
    <mergeCell ref="BE37:BE38"/>
    <mergeCell ref="BF37:BF38"/>
    <mergeCell ref="BG37:BG38"/>
    <mergeCell ref="BH37:BH38"/>
    <mergeCell ref="BI37:BI38"/>
    <mergeCell ref="AX37:AX38"/>
    <mergeCell ref="AY37:AY38"/>
    <mergeCell ref="AZ37:AZ38"/>
    <mergeCell ref="BA37:BA38"/>
    <mergeCell ref="BB37:BB38"/>
    <mergeCell ref="BC37:BC38"/>
    <mergeCell ref="AR37:AR38"/>
    <mergeCell ref="AS37:AS38"/>
    <mergeCell ref="AT37:AT38"/>
    <mergeCell ref="AU37:AU38"/>
    <mergeCell ref="AV37:AV38"/>
    <mergeCell ref="AW37:AW38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M40:M41"/>
    <mergeCell ref="BJ37:BJ38"/>
    <mergeCell ref="BK37:BK38"/>
    <mergeCell ref="BL37:BL38"/>
    <mergeCell ref="BM37:BM38"/>
    <mergeCell ref="AL37:AL38"/>
    <mergeCell ref="AM37:AM38"/>
    <mergeCell ref="AN37:AN38"/>
    <mergeCell ref="AO37:AO38"/>
    <mergeCell ref="AP37:AP38"/>
    <mergeCell ref="AQ37:AQ38"/>
    <mergeCell ref="AF37:AF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A43:A45"/>
    <mergeCell ref="B43:B45"/>
    <mergeCell ref="E43:E45"/>
    <mergeCell ref="F43:F45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N43:N44"/>
    <mergeCell ref="O43:O44"/>
    <mergeCell ref="P43:P44"/>
    <mergeCell ref="Q43:Q44"/>
    <mergeCell ref="R43:R44"/>
    <mergeCell ref="S43:S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46:A48"/>
    <mergeCell ref="B46:B48"/>
    <mergeCell ref="E46:E48"/>
    <mergeCell ref="F46:F48"/>
    <mergeCell ref="M46:M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R46:AR47"/>
    <mergeCell ref="AS46:AS47"/>
    <mergeCell ref="AT46:AT47"/>
    <mergeCell ref="AU46:AU47"/>
    <mergeCell ref="AV46:AV47"/>
    <mergeCell ref="AW46:AW47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M49:M50"/>
    <mergeCell ref="BJ46:BJ47"/>
    <mergeCell ref="BK46:BK47"/>
    <mergeCell ref="BL46:BL47"/>
    <mergeCell ref="BM46:BM47"/>
    <mergeCell ref="BN46:BN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Z46:Z47"/>
    <mergeCell ref="AA46:AA47"/>
    <mergeCell ref="AB46:AB47"/>
    <mergeCell ref="AC46:AC47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C49:AC50"/>
    <mergeCell ref="AD49:AD50"/>
    <mergeCell ref="AE49:AE50"/>
    <mergeCell ref="T49:T50"/>
    <mergeCell ref="U49:U50"/>
    <mergeCell ref="V49:V50"/>
    <mergeCell ref="W49:W50"/>
    <mergeCell ref="X49:X50"/>
    <mergeCell ref="Y49:Y50"/>
    <mergeCell ref="A52:A54"/>
    <mergeCell ref="B52:B54"/>
    <mergeCell ref="E52:E54"/>
    <mergeCell ref="F52:F54"/>
    <mergeCell ref="M52:M53"/>
    <mergeCell ref="BJ49:BJ50"/>
    <mergeCell ref="BK49:BK50"/>
    <mergeCell ref="BL49:BL50"/>
    <mergeCell ref="BM49:BM50"/>
    <mergeCell ref="BN49:BN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AL49:AL50"/>
    <mergeCell ref="AM49:AM50"/>
    <mergeCell ref="AN49:AN50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N52:N53"/>
    <mergeCell ref="O52:O53"/>
    <mergeCell ref="P52:P53"/>
    <mergeCell ref="Q52:Q53"/>
    <mergeCell ref="R52:R53"/>
    <mergeCell ref="S52:S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55:A57"/>
    <mergeCell ref="B55:B57"/>
    <mergeCell ref="E55:E57"/>
    <mergeCell ref="F55:F57"/>
    <mergeCell ref="M55:M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R55:AR56"/>
    <mergeCell ref="AS55:AS56"/>
    <mergeCell ref="AT55:AT56"/>
    <mergeCell ref="AU55:AU56"/>
    <mergeCell ref="AV55:AV56"/>
    <mergeCell ref="AW55:AW56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M58:M59"/>
    <mergeCell ref="BJ55:BJ56"/>
    <mergeCell ref="BK55:BK56"/>
    <mergeCell ref="BL55:BL56"/>
    <mergeCell ref="BM55:BM56"/>
    <mergeCell ref="BN55:BN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Z55:Z56"/>
    <mergeCell ref="AA55:AA56"/>
    <mergeCell ref="AB55:AB56"/>
    <mergeCell ref="AC55:AC56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C58:AC59"/>
    <mergeCell ref="AD58:AD59"/>
    <mergeCell ref="AE58:AE59"/>
    <mergeCell ref="T58:T59"/>
    <mergeCell ref="U58:U59"/>
    <mergeCell ref="V58:V59"/>
    <mergeCell ref="W58:W59"/>
    <mergeCell ref="X58:X59"/>
    <mergeCell ref="Y58:Y59"/>
    <mergeCell ref="A61:A63"/>
    <mergeCell ref="B61:B63"/>
    <mergeCell ref="E61:E63"/>
    <mergeCell ref="F61:F63"/>
    <mergeCell ref="M61:M62"/>
    <mergeCell ref="BJ58:BJ59"/>
    <mergeCell ref="BK58:BK59"/>
    <mergeCell ref="BL58:BL59"/>
    <mergeCell ref="BM58:BM59"/>
    <mergeCell ref="BN58:BN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AL58:AL59"/>
    <mergeCell ref="AM58:AM59"/>
    <mergeCell ref="AN58:AN59"/>
    <mergeCell ref="Z61:Z62"/>
    <mergeCell ref="AA61:AA62"/>
    <mergeCell ref="AB61:AB62"/>
    <mergeCell ref="AC61:AC62"/>
    <mergeCell ref="AD61:AD62"/>
    <mergeCell ref="AE61:AE62"/>
    <mergeCell ref="T61:T62"/>
    <mergeCell ref="U61:U62"/>
    <mergeCell ref="V61:V62"/>
    <mergeCell ref="W61:W62"/>
    <mergeCell ref="X61:X62"/>
    <mergeCell ref="Y61:Y62"/>
    <mergeCell ref="N61:N62"/>
    <mergeCell ref="O61:O62"/>
    <mergeCell ref="P61:P62"/>
    <mergeCell ref="Q61:Q62"/>
    <mergeCell ref="R61:R62"/>
    <mergeCell ref="S61:S62"/>
    <mergeCell ref="AR61:AR62"/>
    <mergeCell ref="AS61:AS62"/>
    <mergeCell ref="AT61:AT62"/>
    <mergeCell ref="AU61:AU62"/>
    <mergeCell ref="AV61:AV62"/>
    <mergeCell ref="AW61:AW62"/>
    <mergeCell ref="AL61:AL62"/>
    <mergeCell ref="AM61:AM62"/>
    <mergeCell ref="AN61:AN62"/>
    <mergeCell ref="AO61:AO62"/>
    <mergeCell ref="AP61:AP62"/>
    <mergeCell ref="AQ61:AQ62"/>
    <mergeCell ref="AF61:AF62"/>
    <mergeCell ref="AG61:AG62"/>
    <mergeCell ref="AH61:AH62"/>
    <mergeCell ref="AI61:AI62"/>
    <mergeCell ref="AJ61:AJ62"/>
    <mergeCell ref="AK61:AK62"/>
    <mergeCell ref="BJ61:BJ62"/>
    <mergeCell ref="BK61:BK62"/>
    <mergeCell ref="BL61:BL62"/>
    <mergeCell ref="BM61:BM62"/>
    <mergeCell ref="BN61:BN62"/>
    <mergeCell ref="BO61:BO62"/>
    <mergeCell ref="BD61:BD62"/>
    <mergeCell ref="BE61:BE62"/>
    <mergeCell ref="BF61:BF62"/>
    <mergeCell ref="BG61:BG62"/>
    <mergeCell ref="BH61:BH62"/>
    <mergeCell ref="BI61:BI62"/>
    <mergeCell ref="AX61:AX62"/>
    <mergeCell ref="AY61:AY62"/>
    <mergeCell ref="AZ61:AZ62"/>
    <mergeCell ref="BA61:BA62"/>
    <mergeCell ref="BB61:BB62"/>
    <mergeCell ref="BC61:BC62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64:A66"/>
    <mergeCell ref="B64:B66"/>
    <mergeCell ref="E64:E66"/>
    <mergeCell ref="F64:F66"/>
    <mergeCell ref="M64:M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R64:AR65"/>
    <mergeCell ref="AS64:AS65"/>
    <mergeCell ref="AT64:AT65"/>
    <mergeCell ref="AU64:AU65"/>
    <mergeCell ref="AV64:AV65"/>
    <mergeCell ref="AW64:AW65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M67:M68"/>
    <mergeCell ref="BJ64:BJ65"/>
    <mergeCell ref="BK64:BK65"/>
    <mergeCell ref="BL64:BL65"/>
    <mergeCell ref="BM64:BM65"/>
    <mergeCell ref="BN64:BN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Z64:Z65"/>
    <mergeCell ref="AA64:AA65"/>
    <mergeCell ref="AB64:AB65"/>
    <mergeCell ref="AC64:AC65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C67:AC68"/>
    <mergeCell ref="AD67:AD68"/>
    <mergeCell ref="AE67:AE68"/>
    <mergeCell ref="T67:T68"/>
    <mergeCell ref="U67:U68"/>
    <mergeCell ref="V67:V68"/>
    <mergeCell ref="W67:W68"/>
    <mergeCell ref="X67:X68"/>
    <mergeCell ref="Y67:Y68"/>
    <mergeCell ref="A70:A72"/>
    <mergeCell ref="B70:B72"/>
    <mergeCell ref="E70:E72"/>
    <mergeCell ref="F70:F72"/>
    <mergeCell ref="M70:M71"/>
    <mergeCell ref="BJ67:BJ68"/>
    <mergeCell ref="BK67:BK68"/>
    <mergeCell ref="BL67:BL68"/>
    <mergeCell ref="BM67:BM68"/>
    <mergeCell ref="BN67:BN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AL67:AL68"/>
    <mergeCell ref="AM67:AM68"/>
    <mergeCell ref="AN67:AN68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N70:N71"/>
    <mergeCell ref="O70:O71"/>
    <mergeCell ref="P70:P71"/>
    <mergeCell ref="Q70:Q71"/>
    <mergeCell ref="R70:R71"/>
    <mergeCell ref="S70:S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AN70:AN71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</mergeCells>
  <phoneticPr fontId="6" type="noConversion"/>
  <pageMargins left="0.75" right="0.75" top="1" bottom="1" header="0.5" footer="0.5"/>
  <pageSetup scale="3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2012-11-29T01:46:54Z</cp:lastPrinted>
  <dcterms:created xsi:type="dcterms:W3CDTF">2012-10-01T20:06:03Z</dcterms:created>
  <dcterms:modified xsi:type="dcterms:W3CDTF">2014-12-12T18:38:52Z</dcterms:modified>
</cp:coreProperties>
</file>