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david\teaching\AREC 213\Grades\"/>
    </mc:Choice>
  </mc:AlternateContent>
  <bookViews>
    <workbookView xWindow="0" yWindow="0" windowWidth="19170" windowHeight="11580"/>
  </bookViews>
  <sheets>
    <sheet name="Master- V4" sheetId="5" r:id="rId1"/>
    <sheet name="Master- V3" sheetId="4" r:id="rId2"/>
    <sheet name="Master- V2" sheetId="3" r:id="rId3"/>
    <sheet name="Master" sheetId="1" r:id="rId4"/>
    <sheet name="Sheet2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5" l="1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H18" i="4"/>
  <c r="E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  <c r="J18" i="3" l="1"/>
  <c r="E18" i="3"/>
  <c r="N18" i="1"/>
  <c r="J18" i="1"/>
  <c r="Q43" i="1" l="1"/>
  <c r="Q41" i="1"/>
  <c r="Q42" i="1"/>
  <c r="Q39" i="1"/>
  <c r="Q40" i="1"/>
</calcChain>
</file>

<file path=xl/sharedStrings.xml><?xml version="1.0" encoding="utf-8"?>
<sst xmlns="http://schemas.openxmlformats.org/spreadsheetml/2006/main" count="255" uniqueCount="54">
  <si>
    <t>Student</t>
  </si>
  <si>
    <t>ICA 1</t>
  </si>
  <si>
    <t>ICA 2</t>
  </si>
  <si>
    <t>Calvin Harris</t>
  </si>
  <si>
    <t>Rebecca Larrabee</t>
  </si>
  <si>
    <t>Giani Ruffo</t>
  </si>
  <si>
    <t>Ashley Hauser</t>
  </si>
  <si>
    <t>Mary Teubner</t>
  </si>
  <si>
    <t>Tysen Goucher</t>
  </si>
  <si>
    <t>Alejandro Sanchez</t>
  </si>
  <si>
    <t>Chelsea Pillette</t>
  </si>
  <si>
    <t>Molly Fertig</t>
  </si>
  <si>
    <t>Sonny Davis</t>
  </si>
  <si>
    <t>Kristoff Fowler</t>
  </si>
  <si>
    <t>Lisa Akers</t>
  </si>
  <si>
    <t>Britteny Strauss (Franzoni)</t>
  </si>
  <si>
    <t>Dionne Staple</t>
  </si>
  <si>
    <t>Kaitlin Wilson</t>
  </si>
  <si>
    <t>Jesse Schell</t>
  </si>
  <si>
    <t>Adrian Straight</t>
  </si>
  <si>
    <t>Code</t>
  </si>
  <si>
    <t>Aaron Coe</t>
  </si>
  <si>
    <t>Vince Romo</t>
  </si>
  <si>
    <t>Tim Reith</t>
  </si>
  <si>
    <t>Kyndra Kenslake</t>
  </si>
  <si>
    <t>Item</t>
  </si>
  <si>
    <t>Total</t>
  </si>
  <si>
    <t>Class Participation</t>
  </si>
  <si>
    <t>In Class Activities</t>
  </si>
  <si>
    <t>Business Plan Project</t>
  </si>
  <si>
    <t>Business Plan Presentation</t>
  </si>
  <si>
    <t>In Class Presentation</t>
  </si>
  <si>
    <t>Midterm 1</t>
  </si>
  <si>
    <t>Midterm 2</t>
  </si>
  <si>
    <t>Business Plan</t>
  </si>
  <si>
    <t>Midterm I</t>
  </si>
  <si>
    <t>Midterm II</t>
  </si>
  <si>
    <t>CURRENT GRADE</t>
  </si>
  <si>
    <t>NA</t>
  </si>
  <si>
    <t>Extra Credit</t>
  </si>
  <si>
    <t>ICA 4</t>
  </si>
  <si>
    <t>ICA 3</t>
  </si>
  <si>
    <t>Explain if you see yourself engaging in entrepeneurial</t>
  </si>
  <si>
    <t>ICA 5</t>
  </si>
  <si>
    <t>Peter Theil and Paul Graham and Emerging Industry</t>
  </si>
  <si>
    <t>Five ideas for business plan</t>
  </si>
  <si>
    <t xml:space="preserve">ICA 3 </t>
  </si>
  <si>
    <t>ICA 6</t>
  </si>
  <si>
    <t>Excel Assignment 2 Income Statement</t>
  </si>
  <si>
    <t>Excel Assignment 1</t>
  </si>
  <si>
    <t>Average</t>
  </si>
  <si>
    <t xml:space="preserve">ICA </t>
  </si>
  <si>
    <t>Business Plan and Presentation</t>
  </si>
  <si>
    <t>bumb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</si>
</sst>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Alignment="1">
      <alignment vertical="center"/>
    </xf>
    <xf numFmtId="2" fontId="1" fillId="0" borderId="0" xfId="0" applyNumberFormat="1" applyFont="1" applyAlignment="1">
      <alignment horizontal="left" wrapText="1"/>
    </xf>
    <xf numFmtId="2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0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K16" sqref="K16"/>
    </sheetView>
  </sheetViews>
  <sheetFormatPr defaultRowHeight="15" x14ac:dyDescent="0.25"/>
  <cols>
    <col min="1" max="1" width="25.7109375" style="28" customWidth="1"/>
    <col min="2" max="2" width="5.85546875" style="28" customWidth="1"/>
    <col min="3" max="3" width="16.140625" style="3" hidden="1" customWidth="1"/>
    <col min="4" max="4" width="9.140625" style="3" hidden="1" customWidth="1"/>
    <col min="5" max="6" width="15.42578125" style="3" hidden="1" customWidth="1"/>
    <col min="7" max="7" width="18.7109375" style="3" hidden="1" customWidth="1"/>
    <col min="8" max="9" width="15.42578125" style="3" hidden="1" customWidth="1"/>
    <col min="10" max="10" width="15.42578125" style="3" customWidth="1"/>
    <col min="11" max="13" width="9.140625" style="3"/>
  </cols>
  <sheetData>
    <row r="1" spans="1:13" s="13" customFormat="1" ht="28.5" customHeight="1" x14ac:dyDescent="0.25">
      <c r="A1" s="11" t="s">
        <v>0</v>
      </c>
      <c r="B1" s="11"/>
      <c r="C1" s="12" t="s">
        <v>20</v>
      </c>
      <c r="D1" s="12" t="s">
        <v>51</v>
      </c>
      <c r="E1" s="12" t="s">
        <v>35</v>
      </c>
      <c r="F1" s="12" t="s">
        <v>27</v>
      </c>
      <c r="G1" s="12" t="s">
        <v>52</v>
      </c>
      <c r="H1" s="12" t="s">
        <v>36</v>
      </c>
      <c r="I1" s="12" t="s">
        <v>31</v>
      </c>
      <c r="J1" s="12" t="s">
        <v>37</v>
      </c>
      <c r="K1" s="12"/>
      <c r="L1" s="12"/>
      <c r="M1" s="12"/>
    </row>
    <row r="2" spans="1:13" s="1" customFormat="1" ht="17.25" customHeight="1" x14ac:dyDescent="0.25">
      <c r="A2" s="5" t="s">
        <v>21</v>
      </c>
      <c r="B2" s="5"/>
      <c r="C2" s="6">
        <v>7656</v>
      </c>
      <c r="D2" s="6">
        <v>100</v>
      </c>
      <c r="E2" s="6">
        <v>169</v>
      </c>
      <c r="F2" s="6">
        <v>50</v>
      </c>
      <c r="G2" s="6">
        <v>368</v>
      </c>
      <c r="H2" s="6">
        <v>178</v>
      </c>
      <c r="I2" s="6">
        <v>50</v>
      </c>
      <c r="J2" s="20">
        <f>SUM(D2:I2)/1000</f>
        <v>0.91500000000000004</v>
      </c>
      <c r="K2" s="2"/>
      <c r="L2" s="2"/>
      <c r="M2" s="2"/>
    </row>
    <row r="3" spans="1:13" x14ac:dyDescent="0.25">
      <c r="A3" s="28" t="s">
        <v>9</v>
      </c>
      <c r="C3" s="3">
        <v>9934</v>
      </c>
      <c r="D3" s="6">
        <v>100</v>
      </c>
      <c r="E3" s="6">
        <v>171</v>
      </c>
      <c r="F3" s="6">
        <v>50</v>
      </c>
      <c r="G3" s="6">
        <v>358</v>
      </c>
      <c r="H3" s="3">
        <v>166</v>
      </c>
      <c r="I3" s="6">
        <v>50</v>
      </c>
      <c r="J3" s="20">
        <f t="shared" ref="J3:J17" si="0">SUM(D3:I3)/1000</f>
        <v>0.89500000000000002</v>
      </c>
    </row>
    <row r="4" spans="1:13" x14ac:dyDescent="0.25">
      <c r="A4" s="28" t="s">
        <v>6</v>
      </c>
      <c r="C4" s="3">
        <v>2664</v>
      </c>
      <c r="D4" s="6">
        <v>100</v>
      </c>
      <c r="E4" s="6">
        <v>155</v>
      </c>
      <c r="F4" s="6">
        <v>50</v>
      </c>
      <c r="G4" s="6">
        <v>353</v>
      </c>
      <c r="H4" s="6">
        <v>152</v>
      </c>
      <c r="I4" s="6">
        <v>50</v>
      </c>
      <c r="J4" s="20">
        <f t="shared" si="0"/>
        <v>0.86</v>
      </c>
    </row>
    <row r="5" spans="1:13" x14ac:dyDescent="0.25">
      <c r="A5" s="28" t="s">
        <v>15</v>
      </c>
      <c r="C5" s="3">
        <v>9840</v>
      </c>
      <c r="D5" s="6">
        <v>100</v>
      </c>
      <c r="E5" s="6">
        <v>167</v>
      </c>
      <c r="F5" s="6">
        <v>50</v>
      </c>
      <c r="G5" s="6">
        <v>358</v>
      </c>
      <c r="H5" s="6">
        <v>181</v>
      </c>
      <c r="I5" s="6">
        <v>50</v>
      </c>
      <c r="J5" s="20">
        <f t="shared" si="0"/>
        <v>0.90600000000000003</v>
      </c>
    </row>
    <row r="6" spans="1:13" x14ac:dyDescent="0.25">
      <c r="A6" s="28" t="s">
        <v>3</v>
      </c>
      <c r="C6" s="3">
        <v>1855</v>
      </c>
      <c r="D6" s="6">
        <v>100</v>
      </c>
      <c r="E6" s="6">
        <v>174</v>
      </c>
      <c r="F6" s="6">
        <v>50</v>
      </c>
      <c r="G6" s="6">
        <v>388</v>
      </c>
      <c r="H6" s="6">
        <v>188</v>
      </c>
      <c r="I6" s="6">
        <v>50</v>
      </c>
      <c r="J6" s="20">
        <f t="shared" si="0"/>
        <v>0.95</v>
      </c>
    </row>
    <row r="7" spans="1:13" x14ac:dyDescent="0.25">
      <c r="A7" s="28" t="s">
        <v>10</v>
      </c>
      <c r="C7" s="3">
        <v>2736</v>
      </c>
      <c r="D7" s="6">
        <v>100</v>
      </c>
      <c r="E7" s="6">
        <v>159</v>
      </c>
      <c r="F7" s="6">
        <v>50</v>
      </c>
      <c r="G7" s="6">
        <v>368</v>
      </c>
      <c r="H7" s="6">
        <v>180</v>
      </c>
      <c r="I7" s="6">
        <v>50</v>
      </c>
      <c r="J7" s="20">
        <f t="shared" si="0"/>
        <v>0.90700000000000003</v>
      </c>
    </row>
    <row r="8" spans="1:13" x14ac:dyDescent="0.25">
      <c r="A8" s="28" t="s">
        <v>16</v>
      </c>
      <c r="C8" s="3">
        <v>1684</v>
      </c>
      <c r="D8" s="6">
        <v>100</v>
      </c>
      <c r="E8" s="6">
        <v>180</v>
      </c>
      <c r="F8" s="6">
        <v>50</v>
      </c>
      <c r="G8" s="6">
        <v>358</v>
      </c>
      <c r="H8" s="6">
        <v>188</v>
      </c>
      <c r="I8" s="6">
        <v>50</v>
      </c>
      <c r="J8" s="20">
        <f t="shared" si="0"/>
        <v>0.92600000000000005</v>
      </c>
    </row>
    <row r="9" spans="1:13" x14ac:dyDescent="0.25">
      <c r="A9" s="28" t="s">
        <v>5</v>
      </c>
      <c r="C9" s="3">
        <v>3434</v>
      </c>
      <c r="D9" s="6">
        <v>100</v>
      </c>
      <c r="E9" s="6">
        <v>171</v>
      </c>
      <c r="F9" s="6">
        <v>50</v>
      </c>
      <c r="G9" s="6">
        <v>368</v>
      </c>
      <c r="H9" s="6">
        <v>182</v>
      </c>
      <c r="I9" s="6">
        <v>50</v>
      </c>
      <c r="J9" s="20">
        <f t="shared" si="0"/>
        <v>0.92100000000000004</v>
      </c>
    </row>
    <row r="10" spans="1:13" x14ac:dyDescent="0.25">
      <c r="A10" s="28" t="s">
        <v>17</v>
      </c>
      <c r="C10" s="3">
        <v>3208</v>
      </c>
      <c r="D10" s="6">
        <v>100</v>
      </c>
      <c r="E10" s="6">
        <v>133</v>
      </c>
      <c r="F10" s="6">
        <v>50</v>
      </c>
      <c r="G10" s="6">
        <v>353</v>
      </c>
      <c r="H10" s="6">
        <v>153</v>
      </c>
      <c r="I10" s="6">
        <v>50</v>
      </c>
      <c r="J10" s="20">
        <f t="shared" si="0"/>
        <v>0.83899999999999997</v>
      </c>
    </row>
    <row r="11" spans="1:13" x14ac:dyDescent="0.25">
      <c r="A11" s="28" t="s">
        <v>24</v>
      </c>
      <c r="C11" s="3">
        <v>7254</v>
      </c>
      <c r="D11" s="6">
        <v>100</v>
      </c>
      <c r="E11" s="6">
        <v>146</v>
      </c>
      <c r="F11" s="6">
        <v>50</v>
      </c>
      <c r="G11" s="6">
        <v>358</v>
      </c>
      <c r="H11" s="6">
        <v>170</v>
      </c>
      <c r="I11" s="6">
        <v>50</v>
      </c>
      <c r="J11" s="20">
        <f t="shared" si="0"/>
        <v>0.874</v>
      </c>
    </row>
    <row r="12" spans="1:13" x14ac:dyDescent="0.25">
      <c r="A12" s="28" t="s">
        <v>11</v>
      </c>
      <c r="C12" s="3">
        <v>2982</v>
      </c>
      <c r="D12" s="6">
        <v>100</v>
      </c>
      <c r="E12" s="6">
        <v>165</v>
      </c>
      <c r="F12" s="6">
        <v>50</v>
      </c>
      <c r="G12" s="6">
        <v>368</v>
      </c>
      <c r="H12" s="6">
        <v>181</v>
      </c>
      <c r="I12" s="6">
        <v>50</v>
      </c>
      <c r="J12" s="20">
        <f t="shared" si="0"/>
        <v>0.91400000000000003</v>
      </c>
    </row>
    <row r="13" spans="1:13" x14ac:dyDescent="0.25">
      <c r="A13" s="28" t="s">
        <v>4</v>
      </c>
      <c r="B13" s="28">
        <v>40</v>
      </c>
      <c r="C13" s="3">
        <v>6896</v>
      </c>
      <c r="D13" s="6">
        <v>100</v>
      </c>
      <c r="E13" s="6">
        <v>147</v>
      </c>
      <c r="F13" s="6">
        <v>50</v>
      </c>
      <c r="G13" s="6">
        <v>388</v>
      </c>
      <c r="H13" s="6">
        <v>173</v>
      </c>
      <c r="I13" s="6">
        <v>50</v>
      </c>
      <c r="J13" s="20">
        <f t="shared" si="0"/>
        <v>0.90800000000000003</v>
      </c>
    </row>
    <row r="14" spans="1:13" x14ac:dyDescent="0.25">
      <c r="A14" s="28" t="s">
        <v>12</v>
      </c>
      <c r="C14" s="3">
        <v>5735</v>
      </c>
      <c r="D14" s="6">
        <v>100</v>
      </c>
      <c r="E14" s="6">
        <v>190</v>
      </c>
      <c r="F14" s="6">
        <v>50</v>
      </c>
      <c r="G14" s="6">
        <v>388</v>
      </c>
      <c r="H14" s="6">
        <v>185</v>
      </c>
      <c r="I14" s="6">
        <v>50</v>
      </c>
      <c r="J14" s="20">
        <f t="shared" si="0"/>
        <v>0.96299999999999997</v>
      </c>
    </row>
    <row r="15" spans="1:13" x14ac:dyDescent="0.25">
      <c r="A15" s="28" t="s">
        <v>23</v>
      </c>
      <c r="C15" s="3">
        <v>4641</v>
      </c>
      <c r="D15" s="6">
        <v>100</v>
      </c>
      <c r="E15" s="6">
        <v>153</v>
      </c>
      <c r="F15" s="6">
        <v>50</v>
      </c>
      <c r="G15" s="6">
        <v>353</v>
      </c>
      <c r="H15" s="3">
        <v>175</v>
      </c>
      <c r="I15" s="6">
        <v>50</v>
      </c>
      <c r="J15" s="20">
        <f t="shared" si="0"/>
        <v>0.88100000000000001</v>
      </c>
    </row>
    <row r="16" spans="1:13" x14ac:dyDescent="0.25">
      <c r="A16" s="28" t="s">
        <v>8</v>
      </c>
      <c r="C16" s="3">
        <v>2639</v>
      </c>
      <c r="D16" s="6">
        <v>100</v>
      </c>
      <c r="E16" s="6">
        <v>148</v>
      </c>
      <c r="F16" s="6">
        <v>50</v>
      </c>
      <c r="G16" s="6">
        <v>358</v>
      </c>
      <c r="H16" s="6">
        <v>186</v>
      </c>
      <c r="I16" s="6">
        <v>50</v>
      </c>
      <c r="J16" s="20">
        <f t="shared" si="0"/>
        <v>0.89200000000000002</v>
      </c>
      <c r="K16" s="3" t="s">
        <v>53</v>
      </c>
    </row>
    <row r="17" spans="1:13" x14ac:dyDescent="0.25">
      <c r="A17" s="28" t="s">
        <v>22</v>
      </c>
      <c r="C17" s="3">
        <v>9869</v>
      </c>
      <c r="D17" s="6">
        <v>100</v>
      </c>
      <c r="E17" s="6">
        <v>151</v>
      </c>
      <c r="F17" s="6">
        <v>50</v>
      </c>
      <c r="G17" s="6">
        <v>368</v>
      </c>
      <c r="H17" s="6">
        <v>161</v>
      </c>
      <c r="I17" s="6">
        <v>50</v>
      </c>
      <c r="J17" s="20">
        <f t="shared" si="0"/>
        <v>0.88</v>
      </c>
    </row>
    <row r="18" spans="1:13" x14ac:dyDescent="0.25">
      <c r="A18" s="3"/>
      <c r="B18" s="3"/>
      <c r="D18"/>
      <c r="E18"/>
      <c r="F18"/>
      <c r="G18"/>
      <c r="H18"/>
      <c r="I18"/>
      <c r="J18"/>
      <c r="K18"/>
      <c r="L18"/>
      <c r="M18"/>
    </row>
    <row r="19" spans="1:13" s="3" customFormat="1" x14ac:dyDescent="0.25">
      <c r="A19" s="28"/>
      <c r="B19" s="28"/>
      <c r="E19" s="6"/>
      <c r="F19" s="6"/>
      <c r="G19" s="6"/>
      <c r="H19" s="6"/>
      <c r="I19" s="6"/>
      <c r="J19" s="20"/>
    </row>
    <row r="20" spans="1:13" s="3" customFormat="1" x14ac:dyDescent="0.25">
      <c r="A20" s="28"/>
      <c r="B20" s="28"/>
      <c r="E20" s="6"/>
      <c r="F20" s="6"/>
      <c r="G20" s="6"/>
      <c r="H20" s="6"/>
      <c r="I20" s="6"/>
      <c r="J20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E18" sqref="E17:G18"/>
    </sheetView>
  </sheetViews>
  <sheetFormatPr defaultRowHeight="15" x14ac:dyDescent="0.25"/>
  <cols>
    <col min="1" max="1" width="25.7109375" style="28" customWidth="1"/>
    <col min="2" max="2" width="5.85546875" style="28" customWidth="1"/>
    <col min="3" max="3" width="16.140625" style="3" customWidth="1"/>
    <col min="4" max="4" width="9.140625" style="3" customWidth="1"/>
    <col min="5" max="6" width="15.42578125" style="3" customWidth="1"/>
    <col min="7" max="7" width="18.7109375" style="3" customWidth="1"/>
    <col min="8" max="10" width="15.42578125" style="3" customWidth="1"/>
    <col min="11" max="13" width="9.140625" style="3"/>
  </cols>
  <sheetData>
    <row r="1" spans="1:13" s="13" customFormat="1" ht="28.5" customHeight="1" x14ac:dyDescent="0.25">
      <c r="A1" s="11" t="s">
        <v>0</v>
      </c>
      <c r="B1" s="11"/>
      <c r="C1" s="12" t="s">
        <v>20</v>
      </c>
      <c r="D1" s="12" t="s">
        <v>51</v>
      </c>
      <c r="E1" s="12" t="s">
        <v>35</v>
      </c>
      <c r="F1" s="12" t="s">
        <v>27</v>
      </c>
      <c r="G1" s="12" t="s">
        <v>52</v>
      </c>
      <c r="H1" s="12" t="s">
        <v>36</v>
      </c>
      <c r="I1" s="12" t="s">
        <v>31</v>
      </c>
      <c r="J1" s="12" t="s">
        <v>37</v>
      </c>
      <c r="K1" s="12"/>
      <c r="L1" s="12"/>
      <c r="M1" s="12"/>
    </row>
    <row r="2" spans="1:13" s="1" customFormat="1" ht="17.25" customHeight="1" x14ac:dyDescent="0.25">
      <c r="A2" s="5" t="s">
        <v>21</v>
      </c>
      <c r="B2" s="5"/>
      <c r="C2" s="6">
        <v>7656</v>
      </c>
      <c r="D2" s="6">
        <v>100</v>
      </c>
      <c r="E2" s="6">
        <v>169</v>
      </c>
      <c r="F2" s="6">
        <v>50</v>
      </c>
      <c r="G2" s="6">
        <v>368</v>
      </c>
      <c r="H2" s="6">
        <v>178</v>
      </c>
      <c r="I2" s="6">
        <v>50</v>
      </c>
      <c r="J2" s="20">
        <f>SUM(D2:I2)/1000</f>
        <v>0.91500000000000004</v>
      </c>
      <c r="K2" s="2"/>
      <c r="L2" s="2"/>
      <c r="M2" s="2"/>
    </row>
    <row r="3" spans="1:13" x14ac:dyDescent="0.25">
      <c r="A3" s="28" t="s">
        <v>9</v>
      </c>
      <c r="C3" s="3">
        <v>9934</v>
      </c>
      <c r="D3" s="6">
        <v>100</v>
      </c>
      <c r="E3" s="6">
        <v>171</v>
      </c>
      <c r="F3" s="6">
        <v>50</v>
      </c>
      <c r="G3" s="6">
        <v>358</v>
      </c>
      <c r="H3" s="3">
        <v>166</v>
      </c>
      <c r="I3" s="6">
        <v>50</v>
      </c>
      <c r="J3" s="20">
        <f t="shared" ref="J3:J17" si="0">SUM(D3:I3)/1000</f>
        <v>0.89500000000000002</v>
      </c>
    </row>
    <row r="4" spans="1:13" x14ac:dyDescent="0.25">
      <c r="A4" s="28" t="s">
        <v>6</v>
      </c>
      <c r="C4" s="3">
        <v>2664</v>
      </c>
      <c r="D4" s="6">
        <v>100</v>
      </c>
      <c r="E4" s="6">
        <v>155</v>
      </c>
      <c r="F4" s="6">
        <v>50</v>
      </c>
      <c r="G4" s="6">
        <v>353</v>
      </c>
      <c r="H4" s="6">
        <v>152</v>
      </c>
      <c r="I4" s="6">
        <v>50</v>
      </c>
      <c r="J4" s="20">
        <f t="shared" si="0"/>
        <v>0.86</v>
      </c>
    </row>
    <row r="5" spans="1:13" x14ac:dyDescent="0.25">
      <c r="A5" s="28" t="s">
        <v>15</v>
      </c>
      <c r="C5" s="3">
        <v>9840</v>
      </c>
      <c r="D5" s="6">
        <v>100</v>
      </c>
      <c r="E5" s="6">
        <v>167</v>
      </c>
      <c r="F5" s="6">
        <v>50</v>
      </c>
      <c r="G5" s="6">
        <v>358</v>
      </c>
      <c r="H5" s="6">
        <v>181</v>
      </c>
      <c r="I5" s="6">
        <v>50</v>
      </c>
      <c r="J5" s="20">
        <f t="shared" si="0"/>
        <v>0.90600000000000003</v>
      </c>
    </row>
    <row r="6" spans="1:13" x14ac:dyDescent="0.25">
      <c r="A6" s="28" t="s">
        <v>3</v>
      </c>
      <c r="C6" s="3">
        <v>1855</v>
      </c>
      <c r="D6" s="6">
        <v>100</v>
      </c>
      <c r="E6" s="6">
        <v>174</v>
      </c>
      <c r="F6" s="6">
        <v>50</v>
      </c>
      <c r="G6" s="6">
        <v>388</v>
      </c>
      <c r="H6" s="6">
        <v>188</v>
      </c>
      <c r="I6" s="6">
        <v>50</v>
      </c>
      <c r="J6" s="20">
        <f t="shared" si="0"/>
        <v>0.95</v>
      </c>
    </row>
    <row r="7" spans="1:13" x14ac:dyDescent="0.25">
      <c r="A7" s="28" t="s">
        <v>10</v>
      </c>
      <c r="C7" s="3">
        <v>2736</v>
      </c>
      <c r="D7" s="6">
        <v>100</v>
      </c>
      <c r="E7" s="6">
        <v>159</v>
      </c>
      <c r="F7" s="6">
        <v>50</v>
      </c>
      <c r="G7" s="6">
        <v>368</v>
      </c>
      <c r="H7" s="6">
        <v>180</v>
      </c>
      <c r="I7" s="6">
        <v>50</v>
      </c>
      <c r="J7" s="20">
        <f t="shared" si="0"/>
        <v>0.90700000000000003</v>
      </c>
    </row>
    <row r="8" spans="1:13" x14ac:dyDescent="0.25">
      <c r="A8" s="28" t="s">
        <v>16</v>
      </c>
      <c r="C8" s="3">
        <v>1684</v>
      </c>
      <c r="D8" s="6">
        <v>100</v>
      </c>
      <c r="E8" s="6">
        <v>180</v>
      </c>
      <c r="F8" s="6">
        <v>50</v>
      </c>
      <c r="G8" s="6">
        <v>358</v>
      </c>
      <c r="H8" s="6">
        <v>188</v>
      </c>
      <c r="I8" s="6">
        <v>50</v>
      </c>
      <c r="J8" s="20">
        <f t="shared" si="0"/>
        <v>0.92600000000000005</v>
      </c>
    </row>
    <row r="9" spans="1:13" x14ac:dyDescent="0.25">
      <c r="A9" s="28" t="s">
        <v>5</v>
      </c>
      <c r="C9" s="3">
        <v>3434</v>
      </c>
      <c r="D9" s="6">
        <v>100</v>
      </c>
      <c r="E9" s="6">
        <v>171</v>
      </c>
      <c r="F9" s="6">
        <v>50</v>
      </c>
      <c r="G9" s="6">
        <v>368</v>
      </c>
      <c r="H9" s="6">
        <v>182</v>
      </c>
      <c r="I9" s="6">
        <v>50</v>
      </c>
      <c r="J9" s="20">
        <f t="shared" si="0"/>
        <v>0.92100000000000004</v>
      </c>
    </row>
    <row r="10" spans="1:13" x14ac:dyDescent="0.25">
      <c r="A10" s="28" t="s">
        <v>17</v>
      </c>
      <c r="C10" s="3">
        <v>3208</v>
      </c>
      <c r="D10" s="6">
        <v>100</v>
      </c>
      <c r="E10" s="6">
        <v>133</v>
      </c>
      <c r="F10" s="6">
        <v>50</v>
      </c>
      <c r="G10" s="6">
        <v>353</v>
      </c>
      <c r="H10" s="6">
        <v>153</v>
      </c>
      <c r="I10" s="6">
        <v>50</v>
      </c>
      <c r="J10" s="20">
        <f t="shared" si="0"/>
        <v>0.83899999999999997</v>
      </c>
    </row>
    <row r="11" spans="1:13" x14ac:dyDescent="0.25">
      <c r="A11" s="28" t="s">
        <v>24</v>
      </c>
      <c r="C11" s="3">
        <v>7254</v>
      </c>
      <c r="D11" s="6">
        <v>100</v>
      </c>
      <c r="E11" s="6">
        <v>146</v>
      </c>
      <c r="F11" s="6">
        <v>50</v>
      </c>
      <c r="G11" s="6">
        <v>358</v>
      </c>
      <c r="H11" s="6">
        <v>170</v>
      </c>
      <c r="I11" s="6">
        <v>50</v>
      </c>
      <c r="J11" s="20">
        <f t="shared" si="0"/>
        <v>0.874</v>
      </c>
    </row>
    <row r="12" spans="1:13" x14ac:dyDescent="0.25">
      <c r="A12" s="28" t="s">
        <v>11</v>
      </c>
      <c r="C12" s="3">
        <v>2982</v>
      </c>
      <c r="D12" s="6">
        <v>100</v>
      </c>
      <c r="E12" s="6">
        <v>165</v>
      </c>
      <c r="F12" s="6">
        <v>50</v>
      </c>
      <c r="G12" s="6">
        <v>368</v>
      </c>
      <c r="H12" s="6">
        <v>181</v>
      </c>
      <c r="I12" s="6">
        <v>50</v>
      </c>
      <c r="J12" s="20">
        <f t="shared" si="0"/>
        <v>0.91400000000000003</v>
      </c>
    </row>
    <row r="13" spans="1:13" x14ac:dyDescent="0.25">
      <c r="A13" s="28" t="s">
        <v>4</v>
      </c>
      <c r="B13" s="28">
        <v>40</v>
      </c>
      <c r="C13" s="3">
        <v>6896</v>
      </c>
      <c r="D13" s="6">
        <v>100</v>
      </c>
      <c r="E13" s="6">
        <v>147</v>
      </c>
      <c r="F13" s="6">
        <v>50</v>
      </c>
      <c r="G13" s="6">
        <v>388</v>
      </c>
      <c r="H13" s="6">
        <v>173</v>
      </c>
      <c r="I13" s="6">
        <v>50</v>
      </c>
      <c r="J13" s="20">
        <f t="shared" si="0"/>
        <v>0.90800000000000003</v>
      </c>
    </row>
    <row r="14" spans="1:13" x14ac:dyDescent="0.25">
      <c r="A14" s="28" t="s">
        <v>12</v>
      </c>
      <c r="C14" s="3">
        <v>5735</v>
      </c>
      <c r="D14" s="6">
        <v>100</v>
      </c>
      <c r="E14" s="6">
        <v>190</v>
      </c>
      <c r="F14" s="6">
        <v>50</v>
      </c>
      <c r="G14" s="6">
        <v>388</v>
      </c>
      <c r="H14" s="6">
        <v>185</v>
      </c>
      <c r="I14" s="6">
        <v>50</v>
      </c>
      <c r="J14" s="20">
        <f t="shared" si="0"/>
        <v>0.96299999999999997</v>
      </c>
    </row>
    <row r="15" spans="1:13" x14ac:dyDescent="0.25">
      <c r="A15" s="28" t="s">
        <v>23</v>
      </c>
      <c r="C15" s="3">
        <v>4641</v>
      </c>
      <c r="D15" s="6">
        <v>100</v>
      </c>
      <c r="E15" s="6">
        <v>153</v>
      </c>
      <c r="F15" s="6">
        <v>50</v>
      </c>
      <c r="G15" s="6">
        <v>353</v>
      </c>
      <c r="H15" s="3">
        <v>175</v>
      </c>
      <c r="I15" s="6">
        <v>50</v>
      </c>
      <c r="J15" s="20">
        <f t="shared" si="0"/>
        <v>0.88100000000000001</v>
      </c>
    </row>
    <row r="16" spans="1:13" x14ac:dyDescent="0.25">
      <c r="A16" s="28" t="s">
        <v>8</v>
      </c>
      <c r="C16" s="3">
        <v>2639</v>
      </c>
      <c r="D16" s="6">
        <v>100</v>
      </c>
      <c r="E16" s="6">
        <v>148</v>
      </c>
      <c r="F16" s="6">
        <v>50</v>
      </c>
      <c r="G16" s="6">
        <v>358</v>
      </c>
      <c r="H16" s="6">
        <v>186</v>
      </c>
      <c r="I16" s="6">
        <v>50</v>
      </c>
      <c r="J16" s="20">
        <f t="shared" si="0"/>
        <v>0.89200000000000002</v>
      </c>
    </row>
    <row r="17" spans="1:10" x14ac:dyDescent="0.25">
      <c r="A17" s="28" t="s">
        <v>22</v>
      </c>
      <c r="C17" s="3">
        <v>9869</v>
      </c>
      <c r="D17" s="6">
        <v>100</v>
      </c>
      <c r="E17" s="6">
        <v>151</v>
      </c>
      <c r="F17" s="6">
        <v>50</v>
      </c>
      <c r="G17" s="6">
        <v>368</v>
      </c>
      <c r="H17" s="6">
        <v>161</v>
      </c>
      <c r="I17" s="6">
        <v>50</v>
      </c>
      <c r="J17" s="20">
        <f t="shared" si="0"/>
        <v>0.88</v>
      </c>
    </row>
    <row r="18" spans="1:10" x14ac:dyDescent="0.25">
      <c r="A18" s="28" t="s">
        <v>50</v>
      </c>
      <c r="E18" s="26">
        <f>(AVERAGE(E2:E17))/200</f>
        <v>0.80593749999999997</v>
      </c>
      <c r="H18" s="27">
        <f>AVERAGE(H2:H17)/200</f>
        <v>0.87468749999999995</v>
      </c>
      <c r="J18" s="20"/>
    </row>
    <row r="19" spans="1:10" ht="15.75" thickBot="1" x14ac:dyDescent="0.3"/>
    <row r="20" spans="1:10" x14ac:dyDescent="0.25">
      <c r="A20" s="14" t="s">
        <v>25</v>
      </c>
      <c r="B20" s="15" t="s">
        <v>26</v>
      </c>
    </row>
    <row r="21" spans="1:10" x14ac:dyDescent="0.25">
      <c r="A21" s="16" t="s">
        <v>27</v>
      </c>
      <c r="B21" s="17">
        <v>50</v>
      </c>
    </row>
    <row r="22" spans="1:10" x14ac:dyDescent="0.25">
      <c r="A22" s="16" t="s">
        <v>28</v>
      </c>
      <c r="B22" s="17">
        <v>100</v>
      </c>
      <c r="F22"/>
      <c r="G22"/>
    </row>
    <row r="23" spans="1:10" x14ac:dyDescent="0.25">
      <c r="A23" s="16" t="s">
        <v>29</v>
      </c>
      <c r="B23" s="17">
        <v>300</v>
      </c>
    </row>
    <row r="24" spans="1:10" x14ac:dyDescent="0.25">
      <c r="A24" s="16" t="s">
        <v>30</v>
      </c>
      <c r="B24" s="17">
        <v>100</v>
      </c>
    </row>
    <row r="25" spans="1:10" x14ac:dyDescent="0.25">
      <c r="A25" s="16" t="s">
        <v>31</v>
      </c>
      <c r="B25" s="17">
        <v>50</v>
      </c>
    </row>
    <row r="26" spans="1:10" x14ac:dyDescent="0.25">
      <c r="A26" s="16" t="s">
        <v>32</v>
      </c>
      <c r="B26" s="17">
        <v>200</v>
      </c>
    </row>
    <row r="27" spans="1:10" x14ac:dyDescent="0.25">
      <c r="A27" s="16" t="s">
        <v>33</v>
      </c>
      <c r="B27" s="17">
        <v>200</v>
      </c>
    </row>
    <row r="28" spans="1:10" ht="15.75" thickBot="1" x14ac:dyDescent="0.3">
      <c r="A28" s="18" t="s">
        <v>26</v>
      </c>
      <c r="B28" s="19">
        <v>1000</v>
      </c>
    </row>
    <row r="29" spans="1:10" ht="15.75" x14ac:dyDescent="0.25">
      <c r="A29" s="10"/>
      <c r="B29" s="10"/>
      <c r="C29"/>
    </row>
    <row r="31" spans="1:10" x14ac:dyDescent="0.25">
      <c r="A31" s="22" t="s">
        <v>1</v>
      </c>
      <c r="B31" s="29" t="s">
        <v>42</v>
      </c>
      <c r="C31" s="30"/>
      <c r="D31" s="30"/>
    </row>
    <row r="32" spans="1:10" x14ac:dyDescent="0.25">
      <c r="A32" s="22" t="s">
        <v>41</v>
      </c>
      <c r="B32" s="29" t="s">
        <v>49</v>
      </c>
      <c r="C32" s="30"/>
      <c r="D32" s="30"/>
    </row>
    <row r="33" spans="1:10" x14ac:dyDescent="0.25">
      <c r="A33" s="22" t="s">
        <v>40</v>
      </c>
      <c r="B33" s="29" t="s">
        <v>45</v>
      </c>
      <c r="C33" s="30"/>
      <c r="D33" s="30"/>
    </row>
    <row r="34" spans="1:10" x14ac:dyDescent="0.25">
      <c r="A34" s="22" t="s">
        <v>43</v>
      </c>
      <c r="B34" s="28" t="s">
        <v>44</v>
      </c>
    </row>
    <row r="35" spans="1:10" x14ac:dyDescent="0.25">
      <c r="A35" s="22" t="s">
        <v>47</v>
      </c>
      <c r="B35" s="28" t="s">
        <v>48</v>
      </c>
    </row>
    <row r="39" spans="1:10" x14ac:dyDescent="0.25">
      <c r="E39" s="6"/>
      <c r="F39" s="6"/>
      <c r="G39" s="6"/>
      <c r="H39" s="6"/>
      <c r="I39" s="6"/>
      <c r="J39" s="20"/>
    </row>
    <row r="40" spans="1:10" x14ac:dyDescent="0.25">
      <c r="E40" s="6"/>
      <c r="F40" s="6"/>
      <c r="G40" s="6"/>
      <c r="H40" s="6"/>
      <c r="I40" s="6"/>
      <c r="J40" s="20"/>
    </row>
    <row r="41" spans="1:10" x14ac:dyDescent="0.25">
      <c r="E41" s="6"/>
      <c r="F41" s="6"/>
      <c r="G41" s="6"/>
      <c r="H41" s="6"/>
      <c r="I41" s="6"/>
      <c r="J41" s="20"/>
    </row>
    <row r="42" spans="1:10" x14ac:dyDescent="0.25">
      <c r="E42" s="6"/>
      <c r="F42" s="6"/>
      <c r="G42" s="6"/>
      <c r="H42" s="6"/>
      <c r="I42" s="6"/>
      <c r="J42" s="20"/>
    </row>
    <row r="43" spans="1:10" x14ac:dyDescent="0.25">
      <c r="E43" s="6"/>
      <c r="F43" s="6"/>
      <c r="G43" s="6"/>
      <c r="H43" s="6"/>
      <c r="I43" s="6"/>
      <c r="J43" s="20"/>
    </row>
  </sheetData>
  <mergeCells count="3">
    <mergeCell ref="B31:D31"/>
    <mergeCell ref="B32:D32"/>
    <mergeCell ref="B33:D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B1" workbookViewId="0">
      <selection activeCell="I1" sqref="I1:I17"/>
    </sheetView>
  </sheetViews>
  <sheetFormatPr defaultRowHeight="15" x14ac:dyDescent="0.25"/>
  <cols>
    <col min="1" max="1" width="25.7109375" style="25" customWidth="1"/>
    <col min="2" max="2" width="5.85546875" style="25" customWidth="1"/>
    <col min="3" max="3" width="16.140625" style="3" customWidth="1"/>
    <col min="4" max="4" width="9.140625" style="3" customWidth="1"/>
    <col min="5" max="12" width="15.42578125" style="3" customWidth="1"/>
    <col min="13" max="15" width="9.140625" style="3"/>
  </cols>
  <sheetData>
    <row r="1" spans="1:15" s="13" customFormat="1" ht="28.5" customHeight="1" x14ac:dyDescent="0.25">
      <c r="A1" s="11" t="s">
        <v>0</v>
      </c>
      <c r="B1" s="11"/>
      <c r="C1" s="12" t="s">
        <v>20</v>
      </c>
      <c r="D1" s="12" t="s">
        <v>51</v>
      </c>
      <c r="E1" s="12" t="s">
        <v>35</v>
      </c>
      <c r="F1" s="12" t="s">
        <v>27</v>
      </c>
      <c r="G1" s="12" t="s">
        <v>34</v>
      </c>
      <c r="H1" s="12" t="s">
        <v>30</v>
      </c>
      <c r="I1" s="12" t="s">
        <v>52</v>
      </c>
      <c r="J1" s="12" t="s">
        <v>36</v>
      </c>
      <c r="K1" s="12" t="s">
        <v>31</v>
      </c>
      <c r="L1" s="12" t="s">
        <v>37</v>
      </c>
      <c r="M1" s="12"/>
      <c r="N1" s="12"/>
      <c r="O1" s="12"/>
    </row>
    <row r="2" spans="1:15" s="1" customFormat="1" ht="17.25" customHeight="1" x14ac:dyDescent="0.25">
      <c r="A2" s="5" t="s">
        <v>21</v>
      </c>
      <c r="B2" s="5"/>
      <c r="C2" s="6">
        <v>7656</v>
      </c>
      <c r="D2" s="6">
        <v>100</v>
      </c>
      <c r="E2" s="6">
        <v>169</v>
      </c>
      <c r="F2" s="6">
        <v>50</v>
      </c>
      <c r="G2" s="6">
        <v>270</v>
      </c>
      <c r="H2" s="6">
        <v>98</v>
      </c>
      <c r="I2" s="6">
        <v>368</v>
      </c>
      <c r="J2" s="6">
        <v>178</v>
      </c>
      <c r="K2" s="6">
        <v>50</v>
      </c>
      <c r="L2" s="20">
        <f>SUM(D2:K2)/1000</f>
        <v>1.2829999999999999</v>
      </c>
      <c r="M2" s="2"/>
      <c r="N2" s="2"/>
      <c r="O2" s="2"/>
    </row>
    <row r="3" spans="1:15" x14ac:dyDescent="0.25">
      <c r="A3" s="25" t="s">
        <v>9</v>
      </c>
      <c r="C3" s="3">
        <v>9934</v>
      </c>
      <c r="D3" s="6">
        <v>100</v>
      </c>
      <c r="E3" s="6">
        <v>171</v>
      </c>
      <c r="F3" s="6">
        <v>50</v>
      </c>
      <c r="G3" s="6">
        <v>260</v>
      </c>
      <c r="H3" s="6">
        <v>98</v>
      </c>
      <c r="I3" s="6">
        <v>358</v>
      </c>
      <c r="J3" s="3">
        <v>166</v>
      </c>
      <c r="K3" s="6">
        <v>50</v>
      </c>
      <c r="L3" s="20">
        <f t="shared" ref="L3:L17" si="0">SUM(D3:K3)/1000</f>
        <v>1.2529999999999999</v>
      </c>
    </row>
    <row r="4" spans="1:15" x14ac:dyDescent="0.25">
      <c r="A4" s="25" t="s">
        <v>6</v>
      </c>
      <c r="C4" s="3">
        <v>2664</v>
      </c>
      <c r="D4" s="6">
        <v>100</v>
      </c>
      <c r="E4" s="6">
        <v>155</v>
      </c>
      <c r="F4" s="6">
        <v>50</v>
      </c>
      <c r="G4" s="6">
        <v>255</v>
      </c>
      <c r="H4" s="6">
        <v>98</v>
      </c>
      <c r="I4" s="6">
        <v>353</v>
      </c>
      <c r="J4" s="6">
        <v>152</v>
      </c>
      <c r="K4" s="6">
        <v>50</v>
      </c>
      <c r="L4" s="20">
        <f t="shared" si="0"/>
        <v>1.2130000000000001</v>
      </c>
    </row>
    <row r="5" spans="1:15" x14ac:dyDescent="0.25">
      <c r="A5" s="25" t="s">
        <v>15</v>
      </c>
      <c r="C5" s="3">
        <v>9840</v>
      </c>
      <c r="D5" s="6">
        <v>100</v>
      </c>
      <c r="E5" s="6">
        <v>167</v>
      </c>
      <c r="F5" s="6">
        <v>50</v>
      </c>
      <c r="G5" s="6">
        <v>260</v>
      </c>
      <c r="H5" s="6">
        <v>98</v>
      </c>
      <c r="I5" s="6">
        <v>358</v>
      </c>
      <c r="J5" s="6">
        <v>181</v>
      </c>
      <c r="K5" s="6">
        <v>50</v>
      </c>
      <c r="L5" s="20">
        <f t="shared" si="0"/>
        <v>1.264</v>
      </c>
    </row>
    <row r="6" spans="1:15" x14ac:dyDescent="0.25">
      <c r="A6" s="25" t="s">
        <v>3</v>
      </c>
      <c r="C6" s="3">
        <v>1855</v>
      </c>
      <c r="D6" s="6">
        <v>100</v>
      </c>
      <c r="E6" s="6">
        <v>174</v>
      </c>
      <c r="F6" s="6">
        <v>50</v>
      </c>
      <c r="G6" s="6">
        <v>290</v>
      </c>
      <c r="H6" s="6">
        <v>98</v>
      </c>
      <c r="I6" s="6">
        <v>388</v>
      </c>
      <c r="J6" s="6">
        <v>188</v>
      </c>
      <c r="K6" s="6">
        <v>50</v>
      </c>
      <c r="L6" s="20">
        <f t="shared" si="0"/>
        <v>1.3380000000000001</v>
      </c>
    </row>
    <row r="7" spans="1:15" x14ac:dyDescent="0.25">
      <c r="A7" s="25" t="s">
        <v>10</v>
      </c>
      <c r="C7" s="3">
        <v>2736</v>
      </c>
      <c r="D7" s="6">
        <v>100</v>
      </c>
      <c r="E7" s="6">
        <v>159</v>
      </c>
      <c r="F7" s="6">
        <v>50</v>
      </c>
      <c r="G7" s="6">
        <v>270</v>
      </c>
      <c r="H7" s="6">
        <v>98</v>
      </c>
      <c r="I7" s="6">
        <v>368</v>
      </c>
      <c r="J7" s="6">
        <v>180</v>
      </c>
      <c r="K7" s="6">
        <v>50</v>
      </c>
      <c r="L7" s="20">
        <f t="shared" si="0"/>
        <v>1.2749999999999999</v>
      </c>
    </row>
    <row r="8" spans="1:15" x14ac:dyDescent="0.25">
      <c r="A8" s="25" t="s">
        <v>16</v>
      </c>
      <c r="C8" s="3">
        <v>1684</v>
      </c>
      <c r="D8" s="6">
        <v>100</v>
      </c>
      <c r="E8" s="6">
        <v>180</v>
      </c>
      <c r="F8" s="6">
        <v>50</v>
      </c>
      <c r="G8" s="6">
        <v>260</v>
      </c>
      <c r="H8" s="6">
        <v>98</v>
      </c>
      <c r="I8" s="6">
        <v>358</v>
      </c>
      <c r="J8" s="6">
        <v>188</v>
      </c>
      <c r="K8" s="6">
        <v>50</v>
      </c>
      <c r="L8" s="20">
        <f t="shared" si="0"/>
        <v>1.284</v>
      </c>
    </row>
    <row r="9" spans="1:15" x14ac:dyDescent="0.25">
      <c r="A9" s="25" t="s">
        <v>5</v>
      </c>
      <c r="C9" s="3">
        <v>3434</v>
      </c>
      <c r="D9" s="6">
        <v>100</v>
      </c>
      <c r="E9" s="6">
        <v>171</v>
      </c>
      <c r="F9" s="6">
        <v>50</v>
      </c>
      <c r="G9" s="6">
        <v>270</v>
      </c>
      <c r="H9" s="6">
        <v>98</v>
      </c>
      <c r="I9" s="6">
        <v>368</v>
      </c>
      <c r="J9" s="6">
        <v>182</v>
      </c>
      <c r="K9" s="6">
        <v>50</v>
      </c>
      <c r="L9" s="20">
        <f t="shared" si="0"/>
        <v>1.2889999999999999</v>
      </c>
    </row>
    <row r="10" spans="1:15" x14ac:dyDescent="0.25">
      <c r="A10" s="25" t="s">
        <v>17</v>
      </c>
      <c r="C10" s="3">
        <v>3208</v>
      </c>
      <c r="D10" s="6">
        <v>100</v>
      </c>
      <c r="E10" s="6">
        <v>133</v>
      </c>
      <c r="F10" s="6">
        <v>50</v>
      </c>
      <c r="G10" s="6">
        <v>255</v>
      </c>
      <c r="H10" s="6">
        <v>98</v>
      </c>
      <c r="I10" s="6">
        <v>353</v>
      </c>
      <c r="J10" s="6">
        <v>153</v>
      </c>
      <c r="K10" s="6">
        <v>50</v>
      </c>
      <c r="L10" s="20">
        <f t="shared" si="0"/>
        <v>1.1919999999999999</v>
      </c>
    </row>
    <row r="11" spans="1:15" x14ac:dyDescent="0.25">
      <c r="A11" s="25" t="s">
        <v>24</v>
      </c>
      <c r="C11" s="3">
        <v>7254</v>
      </c>
      <c r="D11" s="6">
        <v>100</v>
      </c>
      <c r="E11" s="6">
        <v>146</v>
      </c>
      <c r="F11" s="6">
        <v>50</v>
      </c>
      <c r="G11" s="6">
        <v>260</v>
      </c>
      <c r="H11" s="6">
        <v>98</v>
      </c>
      <c r="I11" s="6">
        <v>358</v>
      </c>
      <c r="J11" s="6">
        <v>170</v>
      </c>
      <c r="K11" s="6">
        <v>50</v>
      </c>
      <c r="L11" s="20">
        <f t="shared" si="0"/>
        <v>1.232</v>
      </c>
    </row>
    <row r="12" spans="1:15" x14ac:dyDescent="0.25">
      <c r="A12" s="25" t="s">
        <v>11</v>
      </c>
      <c r="C12" s="3">
        <v>2982</v>
      </c>
      <c r="D12" s="6">
        <v>100</v>
      </c>
      <c r="E12" s="6">
        <v>165</v>
      </c>
      <c r="F12" s="6">
        <v>50</v>
      </c>
      <c r="G12" s="6">
        <v>270</v>
      </c>
      <c r="H12" s="6">
        <v>98</v>
      </c>
      <c r="I12" s="6">
        <v>368</v>
      </c>
      <c r="J12" s="6">
        <v>181</v>
      </c>
      <c r="K12" s="6">
        <v>50</v>
      </c>
      <c r="L12" s="20">
        <f t="shared" si="0"/>
        <v>1.282</v>
      </c>
    </row>
    <row r="13" spans="1:15" x14ac:dyDescent="0.25">
      <c r="A13" s="25" t="s">
        <v>4</v>
      </c>
      <c r="B13" s="25">
        <v>40</v>
      </c>
      <c r="C13" s="3">
        <v>6896</v>
      </c>
      <c r="D13" s="6">
        <v>100</v>
      </c>
      <c r="E13" s="6">
        <v>147</v>
      </c>
      <c r="F13" s="6">
        <v>50</v>
      </c>
      <c r="G13" s="6">
        <v>290</v>
      </c>
      <c r="H13" s="6">
        <v>98</v>
      </c>
      <c r="I13" s="6">
        <v>388</v>
      </c>
      <c r="J13" s="6">
        <v>173</v>
      </c>
      <c r="K13" s="6">
        <v>50</v>
      </c>
      <c r="L13" s="20">
        <f t="shared" si="0"/>
        <v>1.296</v>
      </c>
    </row>
    <row r="14" spans="1:15" x14ac:dyDescent="0.25">
      <c r="A14" s="25" t="s">
        <v>12</v>
      </c>
      <c r="C14" s="3">
        <v>5735</v>
      </c>
      <c r="D14" s="6">
        <v>100</v>
      </c>
      <c r="E14" s="6">
        <v>190</v>
      </c>
      <c r="F14" s="6">
        <v>50</v>
      </c>
      <c r="G14" s="6">
        <v>290</v>
      </c>
      <c r="H14" s="6">
        <v>98</v>
      </c>
      <c r="I14" s="6">
        <v>388</v>
      </c>
      <c r="J14" s="6">
        <v>185</v>
      </c>
      <c r="K14" s="6">
        <v>50</v>
      </c>
      <c r="L14" s="20">
        <f t="shared" si="0"/>
        <v>1.351</v>
      </c>
    </row>
    <row r="15" spans="1:15" x14ac:dyDescent="0.25">
      <c r="A15" s="25" t="s">
        <v>23</v>
      </c>
      <c r="C15" s="3">
        <v>4641</v>
      </c>
      <c r="D15" s="6">
        <v>100</v>
      </c>
      <c r="E15" s="6">
        <v>153</v>
      </c>
      <c r="F15" s="6">
        <v>50</v>
      </c>
      <c r="G15" s="6">
        <v>255</v>
      </c>
      <c r="H15" s="6">
        <v>98</v>
      </c>
      <c r="I15" s="6">
        <v>353</v>
      </c>
      <c r="J15" s="3">
        <v>175</v>
      </c>
      <c r="K15" s="6">
        <v>50</v>
      </c>
      <c r="L15" s="20">
        <f t="shared" si="0"/>
        <v>1.234</v>
      </c>
    </row>
    <row r="16" spans="1:15" x14ac:dyDescent="0.25">
      <c r="A16" s="25" t="s">
        <v>8</v>
      </c>
      <c r="C16" s="3">
        <v>2639</v>
      </c>
      <c r="D16" s="6">
        <v>100</v>
      </c>
      <c r="E16" s="6">
        <v>148</v>
      </c>
      <c r="F16" s="6">
        <v>50</v>
      </c>
      <c r="G16" s="6">
        <v>260</v>
      </c>
      <c r="H16" s="6">
        <v>98</v>
      </c>
      <c r="I16" s="6">
        <v>358</v>
      </c>
      <c r="J16" s="6">
        <v>186</v>
      </c>
      <c r="K16" s="6">
        <v>50</v>
      </c>
      <c r="L16" s="20">
        <f t="shared" si="0"/>
        <v>1.25</v>
      </c>
    </row>
    <row r="17" spans="1:12" x14ac:dyDescent="0.25">
      <c r="A17" s="25" t="s">
        <v>22</v>
      </c>
      <c r="C17" s="3">
        <v>9869</v>
      </c>
      <c r="D17" s="6">
        <v>100</v>
      </c>
      <c r="E17" s="6">
        <v>151</v>
      </c>
      <c r="F17" s="6">
        <v>50</v>
      </c>
      <c r="G17" s="6">
        <v>270</v>
      </c>
      <c r="H17" s="6">
        <v>98</v>
      </c>
      <c r="I17" s="6">
        <v>368</v>
      </c>
      <c r="J17" s="6">
        <v>161</v>
      </c>
      <c r="K17" s="6">
        <v>50</v>
      </c>
      <c r="L17" s="20">
        <f t="shared" si="0"/>
        <v>1.248</v>
      </c>
    </row>
    <row r="18" spans="1:12" x14ac:dyDescent="0.25">
      <c r="A18" s="25" t="s">
        <v>50</v>
      </c>
      <c r="E18" s="26">
        <f>(AVERAGE(E2:E17))/200</f>
        <v>0.80593749999999997</v>
      </c>
      <c r="J18" s="27">
        <f>AVERAGE(J2:J17)/200</f>
        <v>0.87468749999999995</v>
      </c>
      <c r="L18" s="20"/>
    </row>
    <row r="19" spans="1:12" ht="15.75" thickBot="1" x14ac:dyDescent="0.3"/>
    <row r="20" spans="1:12" x14ac:dyDescent="0.25">
      <c r="A20" s="14" t="s">
        <v>25</v>
      </c>
      <c r="B20" s="15" t="s">
        <v>26</v>
      </c>
    </row>
    <row r="21" spans="1:12" x14ac:dyDescent="0.25">
      <c r="A21" s="16" t="s">
        <v>27</v>
      </c>
      <c r="B21" s="17">
        <v>50</v>
      </c>
    </row>
    <row r="22" spans="1:12" x14ac:dyDescent="0.25">
      <c r="A22" s="16" t="s">
        <v>28</v>
      </c>
      <c r="B22" s="17">
        <v>100</v>
      </c>
      <c r="F22"/>
      <c r="G22"/>
    </row>
    <row r="23" spans="1:12" x14ac:dyDescent="0.25">
      <c r="A23" s="16" t="s">
        <v>29</v>
      </c>
      <c r="B23" s="17">
        <v>300</v>
      </c>
    </row>
    <row r="24" spans="1:12" x14ac:dyDescent="0.25">
      <c r="A24" s="16" t="s">
        <v>30</v>
      </c>
      <c r="B24" s="17">
        <v>100</v>
      </c>
    </row>
    <row r="25" spans="1:12" x14ac:dyDescent="0.25">
      <c r="A25" s="16" t="s">
        <v>31</v>
      </c>
      <c r="B25" s="17">
        <v>50</v>
      </c>
    </row>
    <row r="26" spans="1:12" x14ac:dyDescent="0.25">
      <c r="A26" s="16" t="s">
        <v>32</v>
      </c>
      <c r="B26" s="17">
        <v>200</v>
      </c>
    </row>
    <row r="27" spans="1:12" x14ac:dyDescent="0.25">
      <c r="A27" s="16" t="s">
        <v>33</v>
      </c>
      <c r="B27" s="17">
        <v>200</v>
      </c>
    </row>
    <row r="28" spans="1:12" ht="15.75" thickBot="1" x14ac:dyDescent="0.3">
      <c r="A28" s="18" t="s">
        <v>26</v>
      </c>
      <c r="B28" s="19">
        <v>1000</v>
      </c>
    </row>
    <row r="29" spans="1:12" ht="15.75" x14ac:dyDescent="0.25">
      <c r="A29" s="10"/>
      <c r="B29" s="10"/>
      <c r="C29"/>
    </row>
    <row r="31" spans="1:12" x14ac:dyDescent="0.25">
      <c r="A31" s="22" t="s">
        <v>1</v>
      </c>
      <c r="B31" s="29" t="s">
        <v>42</v>
      </c>
      <c r="C31" s="30"/>
      <c r="D31" s="30"/>
    </row>
    <row r="32" spans="1:12" x14ac:dyDescent="0.25">
      <c r="A32" s="22" t="s">
        <v>41</v>
      </c>
      <c r="B32" s="29" t="s">
        <v>49</v>
      </c>
      <c r="C32" s="30"/>
      <c r="D32" s="30"/>
    </row>
    <row r="33" spans="1:12" x14ac:dyDescent="0.25">
      <c r="A33" s="22" t="s">
        <v>40</v>
      </c>
      <c r="B33" s="29" t="s">
        <v>45</v>
      </c>
      <c r="C33" s="30"/>
      <c r="D33" s="30"/>
    </row>
    <row r="34" spans="1:12" x14ac:dyDescent="0.25">
      <c r="A34" s="22" t="s">
        <v>43</v>
      </c>
      <c r="B34" s="25" t="s">
        <v>44</v>
      </c>
    </row>
    <row r="35" spans="1:12" x14ac:dyDescent="0.25">
      <c r="A35" s="22" t="s">
        <v>47</v>
      </c>
      <c r="B35" s="25" t="s">
        <v>48</v>
      </c>
    </row>
    <row r="39" spans="1:12" x14ac:dyDescent="0.25">
      <c r="E39" s="6"/>
      <c r="F39" s="6"/>
      <c r="G39" s="6"/>
      <c r="H39" s="6"/>
      <c r="I39" s="6"/>
      <c r="J39" s="6"/>
      <c r="K39" s="6"/>
      <c r="L39" s="20"/>
    </row>
    <row r="40" spans="1:12" x14ac:dyDescent="0.25">
      <c r="E40" s="6"/>
      <c r="F40" s="6"/>
      <c r="G40" s="6"/>
      <c r="H40" s="6"/>
      <c r="I40" s="6"/>
      <c r="J40" s="6"/>
      <c r="K40" s="6"/>
      <c r="L40" s="20"/>
    </row>
    <row r="41" spans="1:12" x14ac:dyDescent="0.25">
      <c r="E41" s="6"/>
      <c r="F41" s="6"/>
      <c r="G41" s="6"/>
      <c r="H41" s="6"/>
      <c r="I41" s="6"/>
      <c r="J41" s="6"/>
      <c r="K41" s="6"/>
      <c r="L41" s="20"/>
    </row>
    <row r="42" spans="1:12" x14ac:dyDescent="0.25">
      <c r="E42" s="6"/>
      <c r="F42" s="6"/>
      <c r="G42" s="6"/>
      <c r="H42" s="6"/>
      <c r="I42" s="6"/>
      <c r="J42" s="6"/>
      <c r="K42" s="6"/>
      <c r="L42" s="20"/>
    </row>
    <row r="43" spans="1:12" x14ac:dyDescent="0.25">
      <c r="E43" s="6"/>
      <c r="F43" s="6"/>
      <c r="G43" s="6"/>
      <c r="H43" s="6"/>
      <c r="I43" s="6"/>
      <c r="J43" s="6"/>
      <c r="K43" s="6"/>
      <c r="L43" s="20"/>
    </row>
  </sheetData>
  <mergeCells count="3">
    <mergeCell ref="B31:D31"/>
    <mergeCell ref="B32:D32"/>
    <mergeCell ref="B33:D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I1" sqref="D1:I1048576"/>
    </sheetView>
  </sheetViews>
  <sheetFormatPr defaultRowHeight="15" x14ac:dyDescent="0.25"/>
  <cols>
    <col min="1" max="1" width="25.7109375" style="4" customWidth="1"/>
    <col min="2" max="2" width="5.85546875" style="4" customWidth="1"/>
    <col min="3" max="3" width="16.140625" style="3" customWidth="1"/>
    <col min="4" max="5" width="9.140625" style="3" customWidth="1"/>
    <col min="6" max="9" width="11.140625" style="3" customWidth="1"/>
    <col min="10" max="15" width="15.42578125" style="3" customWidth="1"/>
    <col min="16" max="16" width="6.85546875" style="3" customWidth="1"/>
    <col min="17" max="17" width="15.42578125" style="3" customWidth="1"/>
    <col min="18" max="20" width="9.140625" style="3"/>
  </cols>
  <sheetData>
    <row r="1" spans="1:20" s="13" customFormat="1" ht="28.5" customHeight="1" x14ac:dyDescent="0.25">
      <c r="A1" s="11" t="s">
        <v>0</v>
      </c>
      <c r="B1" s="11"/>
      <c r="C1" s="12" t="s">
        <v>20</v>
      </c>
      <c r="D1" s="12" t="s">
        <v>1</v>
      </c>
      <c r="E1" s="12" t="s">
        <v>2</v>
      </c>
      <c r="F1" s="12" t="s">
        <v>46</v>
      </c>
      <c r="G1" s="12" t="s">
        <v>40</v>
      </c>
      <c r="H1" s="12" t="s">
        <v>43</v>
      </c>
      <c r="I1" s="12" t="s">
        <v>47</v>
      </c>
      <c r="J1" s="12" t="s">
        <v>35</v>
      </c>
      <c r="K1" s="12" t="s">
        <v>27</v>
      </c>
      <c r="L1" s="12" t="s">
        <v>34</v>
      </c>
      <c r="M1" s="12" t="s">
        <v>30</v>
      </c>
      <c r="N1" s="12" t="s">
        <v>36</v>
      </c>
      <c r="O1" s="12" t="s">
        <v>31</v>
      </c>
      <c r="P1" s="12" t="s">
        <v>39</v>
      </c>
      <c r="Q1" s="12" t="s">
        <v>37</v>
      </c>
      <c r="R1" s="12"/>
      <c r="S1" s="12"/>
      <c r="T1" s="12"/>
    </row>
    <row r="2" spans="1:20" s="1" customFormat="1" ht="17.25" customHeight="1" x14ac:dyDescent="0.25">
      <c r="A2" s="5" t="s">
        <v>21</v>
      </c>
      <c r="B2" s="5"/>
      <c r="C2" s="6">
        <v>7656</v>
      </c>
      <c r="D2" s="6">
        <v>0</v>
      </c>
      <c r="E2" s="6">
        <v>5</v>
      </c>
      <c r="F2" s="6">
        <v>5</v>
      </c>
      <c r="G2" s="6">
        <v>5</v>
      </c>
      <c r="H2" s="6">
        <v>5</v>
      </c>
      <c r="I2" s="6"/>
      <c r="J2" s="6">
        <v>169</v>
      </c>
      <c r="K2" s="6">
        <v>50</v>
      </c>
      <c r="L2" s="6" t="s">
        <v>38</v>
      </c>
      <c r="M2" s="6" t="s">
        <v>38</v>
      </c>
      <c r="N2" s="6">
        <v>178</v>
      </c>
      <c r="O2" s="6">
        <v>50</v>
      </c>
      <c r="P2" s="6"/>
      <c r="Q2" s="20"/>
      <c r="R2" s="2"/>
      <c r="S2" s="2"/>
      <c r="T2" s="2"/>
    </row>
    <row r="3" spans="1:20" x14ac:dyDescent="0.25">
      <c r="A3" s="4" t="s">
        <v>9</v>
      </c>
      <c r="C3" s="3">
        <v>9934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J3" s="6">
        <v>171</v>
      </c>
      <c r="K3" s="6">
        <v>50</v>
      </c>
      <c r="L3" s="6" t="s">
        <v>38</v>
      </c>
      <c r="M3" s="6" t="s">
        <v>38</v>
      </c>
      <c r="N3" s="3">
        <v>166</v>
      </c>
      <c r="O3" s="6">
        <v>50</v>
      </c>
      <c r="P3" s="6"/>
      <c r="Q3" s="20"/>
    </row>
    <row r="4" spans="1:20" x14ac:dyDescent="0.25">
      <c r="A4" s="4" t="s">
        <v>6</v>
      </c>
      <c r="C4" s="3">
        <v>2664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J4" s="6">
        <v>155</v>
      </c>
      <c r="K4" s="6">
        <v>50</v>
      </c>
      <c r="L4" s="6" t="s">
        <v>38</v>
      </c>
      <c r="M4" s="6" t="s">
        <v>38</v>
      </c>
      <c r="N4" s="6">
        <v>152</v>
      </c>
      <c r="O4" s="6">
        <v>50</v>
      </c>
      <c r="P4" s="6"/>
      <c r="Q4" s="20"/>
    </row>
    <row r="5" spans="1:20" x14ac:dyDescent="0.25">
      <c r="A5" s="4" t="s">
        <v>15</v>
      </c>
      <c r="C5" s="3">
        <v>9840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J5" s="6">
        <v>167</v>
      </c>
      <c r="K5" s="6">
        <v>50</v>
      </c>
      <c r="L5" s="6" t="s">
        <v>38</v>
      </c>
      <c r="M5" s="6" t="s">
        <v>38</v>
      </c>
      <c r="N5" s="6">
        <v>181</v>
      </c>
      <c r="O5" s="6">
        <v>50</v>
      </c>
      <c r="P5" s="6"/>
      <c r="Q5" s="20"/>
    </row>
    <row r="6" spans="1:20" x14ac:dyDescent="0.25">
      <c r="A6" s="4" t="s">
        <v>3</v>
      </c>
      <c r="C6" s="3">
        <v>1855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J6" s="6">
        <v>174</v>
      </c>
      <c r="K6" s="6">
        <v>50</v>
      </c>
      <c r="L6" s="6" t="s">
        <v>38</v>
      </c>
      <c r="M6" s="6" t="s">
        <v>38</v>
      </c>
      <c r="N6" s="6">
        <v>188</v>
      </c>
      <c r="O6" s="6">
        <v>50</v>
      </c>
      <c r="P6" s="6"/>
      <c r="Q6" s="20"/>
    </row>
    <row r="7" spans="1:20" x14ac:dyDescent="0.25">
      <c r="A7" s="4" t="s">
        <v>10</v>
      </c>
      <c r="C7" s="3">
        <v>2736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J7" s="6">
        <v>159</v>
      </c>
      <c r="K7" s="6">
        <v>50</v>
      </c>
      <c r="L7" s="6" t="s">
        <v>38</v>
      </c>
      <c r="M7" s="6" t="s">
        <v>38</v>
      </c>
      <c r="N7" s="6">
        <v>180</v>
      </c>
      <c r="O7" s="6">
        <v>50</v>
      </c>
      <c r="P7" s="6"/>
      <c r="Q7" s="20"/>
    </row>
    <row r="8" spans="1:20" x14ac:dyDescent="0.25">
      <c r="A8" s="4" t="s">
        <v>16</v>
      </c>
      <c r="C8" s="3">
        <v>1684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J8" s="6">
        <v>180</v>
      </c>
      <c r="K8" s="6">
        <v>50</v>
      </c>
      <c r="L8" s="6" t="s">
        <v>38</v>
      </c>
      <c r="M8" s="6" t="s">
        <v>38</v>
      </c>
      <c r="N8" s="6">
        <v>188</v>
      </c>
      <c r="O8" s="6">
        <v>50</v>
      </c>
      <c r="P8" s="6"/>
      <c r="Q8" s="20"/>
    </row>
    <row r="9" spans="1:20" x14ac:dyDescent="0.25">
      <c r="A9" s="4" t="s">
        <v>5</v>
      </c>
      <c r="C9" s="3">
        <v>3434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J9" s="6">
        <v>171</v>
      </c>
      <c r="K9" s="6">
        <v>50</v>
      </c>
      <c r="L9" s="6" t="s">
        <v>38</v>
      </c>
      <c r="M9" s="6" t="s">
        <v>38</v>
      </c>
      <c r="N9" s="6">
        <v>182</v>
      </c>
      <c r="O9" s="6">
        <v>50</v>
      </c>
      <c r="P9" s="6"/>
      <c r="Q9" s="20"/>
    </row>
    <row r="10" spans="1:20" x14ac:dyDescent="0.25">
      <c r="A10" s="4" t="s">
        <v>17</v>
      </c>
      <c r="C10" s="3">
        <v>3208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J10" s="6">
        <v>133</v>
      </c>
      <c r="K10" s="6">
        <v>50</v>
      </c>
      <c r="L10" s="6" t="s">
        <v>38</v>
      </c>
      <c r="M10" s="6" t="s">
        <v>38</v>
      </c>
      <c r="N10" s="6">
        <v>153</v>
      </c>
      <c r="O10" s="6">
        <v>50</v>
      </c>
      <c r="P10" s="6"/>
      <c r="Q10" s="20"/>
    </row>
    <row r="11" spans="1:20" x14ac:dyDescent="0.25">
      <c r="A11" s="4" t="s">
        <v>24</v>
      </c>
      <c r="C11" s="3">
        <v>7254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J11" s="6">
        <v>146</v>
      </c>
      <c r="K11" s="6">
        <v>50</v>
      </c>
      <c r="L11" s="6" t="s">
        <v>38</v>
      </c>
      <c r="M11" s="6" t="s">
        <v>38</v>
      </c>
      <c r="N11" s="6">
        <v>170</v>
      </c>
      <c r="O11" s="6">
        <v>50</v>
      </c>
      <c r="P11" s="6"/>
      <c r="Q11" s="20"/>
    </row>
    <row r="12" spans="1:20" x14ac:dyDescent="0.25">
      <c r="A12" s="4" t="s">
        <v>11</v>
      </c>
      <c r="C12" s="3">
        <v>2982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J12" s="6">
        <v>165</v>
      </c>
      <c r="K12" s="6">
        <v>50</v>
      </c>
      <c r="L12" s="6" t="s">
        <v>38</v>
      </c>
      <c r="M12" s="6" t="s">
        <v>38</v>
      </c>
      <c r="N12" s="6">
        <v>181</v>
      </c>
      <c r="O12" s="6">
        <v>50</v>
      </c>
      <c r="P12" s="6"/>
      <c r="Q12" s="20"/>
    </row>
    <row r="13" spans="1:20" x14ac:dyDescent="0.25">
      <c r="A13" s="4" t="s">
        <v>4</v>
      </c>
      <c r="B13" s="4">
        <v>40</v>
      </c>
      <c r="C13" s="3">
        <v>6896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J13" s="6">
        <v>147</v>
      </c>
      <c r="K13" s="6">
        <v>50</v>
      </c>
      <c r="L13" s="6" t="s">
        <v>38</v>
      </c>
      <c r="M13" s="6" t="s">
        <v>38</v>
      </c>
      <c r="N13" s="6">
        <v>173</v>
      </c>
      <c r="O13" s="6">
        <v>50</v>
      </c>
      <c r="P13" s="6"/>
      <c r="Q13" s="20"/>
    </row>
    <row r="14" spans="1:20" x14ac:dyDescent="0.25">
      <c r="A14" s="4" t="s">
        <v>12</v>
      </c>
      <c r="C14" s="3">
        <v>5735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J14" s="6">
        <v>190</v>
      </c>
      <c r="K14" s="6">
        <v>50</v>
      </c>
      <c r="L14" s="6" t="s">
        <v>38</v>
      </c>
      <c r="M14" s="6" t="s">
        <v>38</v>
      </c>
      <c r="N14" s="6">
        <v>185</v>
      </c>
      <c r="O14" s="6">
        <v>50</v>
      </c>
      <c r="P14" s="6"/>
      <c r="Q14" s="20"/>
    </row>
    <row r="15" spans="1:20" x14ac:dyDescent="0.25">
      <c r="A15" s="4" t="s">
        <v>23</v>
      </c>
      <c r="C15" s="3">
        <v>4641</v>
      </c>
      <c r="D15" s="3">
        <v>0</v>
      </c>
      <c r="E15" s="3">
        <v>5</v>
      </c>
      <c r="F15" s="3">
        <v>5</v>
      </c>
      <c r="G15" s="3">
        <v>5</v>
      </c>
      <c r="H15" s="3">
        <v>5</v>
      </c>
      <c r="J15" s="6">
        <v>153</v>
      </c>
      <c r="K15" s="6">
        <v>50</v>
      </c>
      <c r="L15" s="6" t="s">
        <v>38</v>
      </c>
      <c r="M15" s="6" t="s">
        <v>38</v>
      </c>
      <c r="N15" s="3">
        <v>175</v>
      </c>
      <c r="O15" s="6">
        <v>50</v>
      </c>
      <c r="P15" s="6"/>
      <c r="Q15" s="20"/>
    </row>
    <row r="16" spans="1:20" x14ac:dyDescent="0.25">
      <c r="A16" s="25" t="s">
        <v>8</v>
      </c>
      <c r="C16" s="3">
        <v>2639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J16" s="6">
        <v>148</v>
      </c>
      <c r="K16" s="6">
        <v>50</v>
      </c>
      <c r="L16" s="6" t="s">
        <v>38</v>
      </c>
      <c r="M16" s="6" t="s">
        <v>38</v>
      </c>
      <c r="N16" s="6">
        <v>186</v>
      </c>
      <c r="O16" s="6">
        <v>50</v>
      </c>
      <c r="P16" s="6"/>
      <c r="Q16" s="20"/>
    </row>
    <row r="17" spans="1:17" x14ac:dyDescent="0.25">
      <c r="A17" s="4" t="s">
        <v>22</v>
      </c>
      <c r="C17" s="3">
        <v>9869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J17" s="6">
        <v>151</v>
      </c>
      <c r="K17" s="6">
        <v>50</v>
      </c>
      <c r="L17" s="6" t="s">
        <v>38</v>
      </c>
      <c r="M17" s="6" t="s">
        <v>38</v>
      </c>
      <c r="N17" s="6">
        <v>161</v>
      </c>
      <c r="O17" s="6">
        <v>50</v>
      </c>
      <c r="P17" s="6"/>
      <c r="Q17" s="20"/>
    </row>
    <row r="18" spans="1:17" x14ac:dyDescent="0.25">
      <c r="A18" s="25" t="s">
        <v>50</v>
      </c>
      <c r="J18" s="26">
        <f>(AVERAGE(J2:J17))/200</f>
        <v>0.80593749999999997</v>
      </c>
      <c r="N18" s="27">
        <f>AVERAGE(N2:N17)/200</f>
        <v>0.87468749999999995</v>
      </c>
      <c r="Q18" s="20"/>
    </row>
    <row r="19" spans="1:17" ht="15.75" thickBot="1" x14ac:dyDescent="0.3"/>
    <row r="20" spans="1:17" x14ac:dyDescent="0.25">
      <c r="A20" s="14" t="s">
        <v>25</v>
      </c>
      <c r="B20" s="15" t="s">
        <v>26</v>
      </c>
    </row>
    <row r="21" spans="1:17" x14ac:dyDescent="0.25">
      <c r="A21" s="16" t="s">
        <v>27</v>
      </c>
      <c r="B21" s="17">
        <v>50</v>
      </c>
      <c r="F21" s="21"/>
      <c r="G21" s="21"/>
      <c r="H21" s="21"/>
      <c r="I21" s="21"/>
    </row>
    <row r="22" spans="1:17" x14ac:dyDescent="0.25">
      <c r="A22" s="16" t="s">
        <v>28</v>
      </c>
      <c r="B22" s="17">
        <v>100</v>
      </c>
      <c r="F22"/>
      <c r="G22"/>
      <c r="H22"/>
      <c r="I22"/>
      <c r="K22"/>
      <c r="L22"/>
    </row>
    <row r="23" spans="1:17" x14ac:dyDescent="0.25">
      <c r="A23" s="16" t="s">
        <v>29</v>
      </c>
      <c r="B23" s="17">
        <v>300</v>
      </c>
      <c r="F23" s="21"/>
      <c r="G23" s="21"/>
      <c r="H23" s="21"/>
      <c r="I23" s="21"/>
    </row>
    <row r="24" spans="1:17" x14ac:dyDescent="0.25">
      <c r="A24" s="16" t="s">
        <v>30</v>
      </c>
      <c r="B24" s="17">
        <v>100</v>
      </c>
    </row>
    <row r="25" spans="1:17" x14ac:dyDescent="0.25">
      <c r="A25" s="16" t="s">
        <v>31</v>
      </c>
      <c r="B25" s="17">
        <v>50</v>
      </c>
    </row>
    <row r="26" spans="1:17" x14ac:dyDescent="0.25">
      <c r="A26" s="16" t="s">
        <v>32</v>
      </c>
      <c r="B26" s="17">
        <v>200</v>
      </c>
    </row>
    <row r="27" spans="1:17" x14ac:dyDescent="0.25">
      <c r="A27" s="16" t="s">
        <v>33</v>
      </c>
      <c r="B27" s="17">
        <v>200</v>
      </c>
    </row>
    <row r="28" spans="1:17" ht="15.75" thickBot="1" x14ac:dyDescent="0.3">
      <c r="A28" s="18" t="s">
        <v>26</v>
      </c>
      <c r="B28" s="19">
        <v>1000</v>
      </c>
    </row>
    <row r="29" spans="1:17" ht="15.75" x14ac:dyDescent="0.25">
      <c r="A29" s="10"/>
      <c r="B29" s="10"/>
      <c r="C29"/>
    </row>
    <row r="31" spans="1:17" x14ac:dyDescent="0.25">
      <c r="A31" s="22" t="s">
        <v>1</v>
      </c>
      <c r="B31" s="29" t="s">
        <v>42</v>
      </c>
      <c r="C31" s="30"/>
      <c r="D31" s="30"/>
      <c r="E31" s="30"/>
      <c r="F31" s="30"/>
    </row>
    <row r="32" spans="1:17" x14ac:dyDescent="0.25">
      <c r="A32" s="22" t="s">
        <v>41</v>
      </c>
      <c r="B32" s="29" t="s">
        <v>49</v>
      </c>
      <c r="C32" s="30"/>
      <c r="D32" s="30"/>
      <c r="E32" s="30"/>
      <c r="F32" s="30"/>
    </row>
    <row r="33" spans="1:17" x14ac:dyDescent="0.25">
      <c r="A33" s="22" t="s">
        <v>40</v>
      </c>
      <c r="B33" s="29" t="s">
        <v>45</v>
      </c>
      <c r="C33" s="30"/>
      <c r="D33" s="30"/>
      <c r="E33" s="30"/>
      <c r="F33" s="30"/>
    </row>
    <row r="34" spans="1:17" x14ac:dyDescent="0.25">
      <c r="A34" s="22" t="s">
        <v>43</v>
      </c>
      <c r="B34" s="23" t="s">
        <v>44</v>
      </c>
    </row>
    <row r="35" spans="1:17" x14ac:dyDescent="0.25">
      <c r="A35" s="22" t="s">
        <v>47</v>
      </c>
      <c r="B35" s="24" t="s">
        <v>48</v>
      </c>
    </row>
    <row r="39" spans="1:17" x14ac:dyDescent="0.25">
      <c r="A39" s="4" t="s">
        <v>14</v>
      </c>
      <c r="C39" s="3">
        <v>7420</v>
      </c>
      <c r="D39" s="3">
        <v>5</v>
      </c>
      <c r="E39" s="3">
        <v>5</v>
      </c>
      <c r="F39" s="3">
        <v>5</v>
      </c>
      <c r="G39" s="3">
        <v>5</v>
      </c>
      <c r="H39" s="3">
        <v>0</v>
      </c>
      <c r="J39" s="6"/>
      <c r="K39" s="6" t="s">
        <v>38</v>
      </c>
      <c r="L39" s="6" t="s">
        <v>38</v>
      </c>
      <c r="M39" s="6" t="s">
        <v>38</v>
      </c>
      <c r="N39" s="6" t="s">
        <v>38</v>
      </c>
      <c r="O39" s="6" t="s">
        <v>38</v>
      </c>
      <c r="P39" s="6"/>
      <c r="Q39" s="20">
        <f>SUM(D39:F39)/15</f>
        <v>1</v>
      </c>
    </row>
    <row r="40" spans="1:17" x14ac:dyDescent="0.25">
      <c r="A40" s="4" t="s">
        <v>7</v>
      </c>
      <c r="C40" s="3">
        <v>8034</v>
      </c>
      <c r="D40" s="3">
        <v>5</v>
      </c>
      <c r="E40" s="3">
        <v>0</v>
      </c>
      <c r="F40" s="3">
        <v>0</v>
      </c>
      <c r="G40" s="3">
        <v>5</v>
      </c>
      <c r="H40" s="3">
        <v>5</v>
      </c>
      <c r="J40" s="6"/>
      <c r="K40" s="6" t="s">
        <v>38</v>
      </c>
      <c r="L40" s="6" t="s">
        <v>38</v>
      </c>
      <c r="M40" s="6" t="s">
        <v>38</v>
      </c>
      <c r="N40" s="6" t="s">
        <v>38</v>
      </c>
      <c r="O40" s="6" t="s">
        <v>38</v>
      </c>
      <c r="P40" s="6"/>
      <c r="Q40" s="20">
        <f>SUM(D40:F40)/15</f>
        <v>0.33333333333333331</v>
      </c>
    </row>
    <row r="41" spans="1:17" x14ac:dyDescent="0.25">
      <c r="A41" s="4" t="s">
        <v>18</v>
      </c>
      <c r="C41" s="3">
        <v>4921</v>
      </c>
      <c r="D41" s="3">
        <v>5</v>
      </c>
      <c r="E41" s="3">
        <v>0</v>
      </c>
      <c r="F41" s="3">
        <v>0</v>
      </c>
      <c r="G41" s="3">
        <v>0</v>
      </c>
      <c r="H41" s="3">
        <v>0</v>
      </c>
      <c r="J41" s="6"/>
      <c r="K41" s="6" t="s">
        <v>38</v>
      </c>
      <c r="L41" s="6" t="s">
        <v>38</v>
      </c>
      <c r="M41" s="6" t="s">
        <v>38</v>
      </c>
      <c r="N41" s="6" t="s">
        <v>38</v>
      </c>
      <c r="O41" s="6" t="s">
        <v>38</v>
      </c>
      <c r="P41" s="6"/>
      <c r="Q41" s="20">
        <f>SUM(D41:F41)/15</f>
        <v>0.33333333333333331</v>
      </c>
    </row>
    <row r="42" spans="1:17" x14ac:dyDescent="0.25">
      <c r="A42" s="4" t="s">
        <v>13</v>
      </c>
      <c r="C42" s="3">
        <v>6417</v>
      </c>
      <c r="D42" s="3">
        <v>5</v>
      </c>
      <c r="E42" s="3">
        <v>5</v>
      </c>
      <c r="F42" s="3">
        <v>5</v>
      </c>
      <c r="G42" s="3">
        <v>5</v>
      </c>
      <c r="H42" s="3">
        <v>0</v>
      </c>
      <c r="J42" s="6"/>
      <c r="K42" s="6" t="s">
        <v>38</v>
      </c>
      <c r="L42" s="6" t="s">
        <v>38</v>
      </c>
      <c r="M42" s="6" t="s">
        <v>38</v>
      </c>
      <c r="N42" s="6" t="s">
        <v>38</v>
      </c>
      <c r="O42" s="6" t="s">
        <v>38</v>
      </c>
      <c r="P42" s="6">
        <v>10</v>
      </c>
      <c r="Q42" s="20">
        <f>SUM(D42:F42)/15</f>
        <v>1</v>
      </c>
    </row>
    <row r="43" spans="1:17" x14ac:dyDescent="0.25">
      <c r="A43" s="4" t="s">
        <v>19</v>
      </c>
      <c r="C43" s="3">
        <v>3628</v>
      </c>
      <c r="D43" s="3">
        <v>5</v>
      </c>
      <c r="E43" s="3">
        <v>5</v>
      </c>
      <c r="F43" s="3">
        <v>0</v>
      </c>
      <c r="G43" s="3">
        <v>0</v>
      </c>
      <c r="H43" s="3">
        <v>0</v>
      </c>
      <c r="J43" s="6"/>
      <c r="K43" s="6" t="s">
        <v>38</v>
      </c>
      <c r="L43" s="6" t="s">
        <v>38</v>
      </c>
      <c r="M43" s="6" t="s">
        <v>38</v>
      </c>
      <c r="N43" s="6" t="s">
        <v>38</v>
      </c>
      <c r="O43" s="6" t="s">
        <v>38</v>
      </c>
      <c r="P43" s="6"/>
      <c r="Q43" s="20">
        <f>SUM(D43:F43)/15</f>
        <v>0.66666666666666663</v>
      </c>
    </row>
  </sheetData>
  <sortState ref="A2:D22">
    <sortCondition ref="A1"/>
  </sortState>
  <mergeCells count="3">
    <mergeCell ref="B33:F33"/>
    <mergeCell ref="B32:F32"/>
    <mergeCell ref="B31:F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J4" sqref="J4"/>
    </sheetView>
  </sheetViews>
  <sheetFormatPr defaultRowHeight="15" x14ac:dyDescent="0.25"/>
  <cols>
    <col min="1" max="1" width="36.28515625" customWidth="1"/>
    <col min="2" max="2" width="14.28515625" customWidth="1"/>
  </cols>
  <sheetData>
    <row r="1" spans="1:4" ht="34.5" customHeight="1" x14ac:dyDescent="0.25">
      <c r="A1" s="7" t="s">
        <v>21</v>
      </c>
      <c r="B1" s="7">
        <v>7656</v>
      </c>
      <c r="C1" s="8"/>
      <c r="D1" s="8"/>
    </row>
    <row r="2" spans="1:4" ht="34.5" customHeight="1" x14ac:dyDescent="0.25">
      <c r="A2" s="9" t="s">
        <v>19</v>
      </c>
      <c r="B2" s="9">
        <v>3628</v>
      </c>
      <c r="C2" s="8"/>
      <c r="D2" s="8"/>
    </row>
    <row r="3" spans="1:4" ht="34.5" customHeight="1" x14ac:dyDescent="0.25">
      <c r="A3" s="9" t="s">
        <v>9</v>
      </c>
      <c r="B3" s="9">
        <v>9934</v>
      </c>
      <c r="C3" s="8"/>
      <c r="D3" s="8"/>
    </row>
    <row r="4" spans="1:4" ht="34.5" customHeight="1" x14ac:dyDescent="0.25">
      <c r="A4" s="9" t="s">
        <v>6</v>
      </c>
      <c r="B4" s="9">
        <v>2664</v>
      </c>
      <c r="C4" s="8"/>
      <c r="D4" s="8"/>
    </row>
    <row r="5" spans="1:4" ht="34.5" customHeight="1" x14ac:dyDescent="0.25">
      <c r="A5" s="9" t="s">
        <v>15</v>
      </c>
      <c r="B5" s="9">
        <v>9840</v>
      </c>
      <c r="C5" s="8"/>
      <c r="D5" s="8"/>
    </row>
    <row r="6" spans="1:4" ht="34.5" customHeight="1" x14ac:dyDescent="0.25">
      <c r="A6" s="9" t="s">
        <v>3</v>
      </c>
      <c r="B6" s="9">
        <v>1855</v>
      </c>
      <c r="C6" s="8"/>
      <c r="D6" s="8"/>
    </row>
    <row r="7" spans="1:4" ht="34.5" customHeight="1" x14ac:dyDescent="0.25">
      <c r="A7" s="9" t="s">
        <v>10</v>
      </c>
      <c r="B7" s="9">
        <v>2736</v>
      </c>
      <c r="C7" s="8"/>
      <c r="D7" s="8"/>
    </row>
    <row r="8" spans="1:4" ht="34.5" customHeight="1" x14ac:dyDescent="0.25">
      <c r="A8" s="9" t="s">
        <v>16</v>
      </c>
      <c r="B8" s="9">
        <v>1684</v>
      </c>
      <c r="C8" s="8"/>
      <c r="D8" s="8"/>
    </row>
    <row r="9" spans="1:4" ht="34.5" customHeight="1" x14ac:dyDescent="0.25">
      <c r="A9" s="9" t="s">
        <v>5</v>
      </c>
      <c r="B9" s="9">
        <v>3434</v>
      </c>
      <c r="C9" s="8"/>
      <c r="D9" s="8"/>
    </row>
    <row r="10" spans="1:4" ht="34.5" customHeight="1" x14ac:dyDescent="0.25">
      <c r="A10" s="9" t="s">
        <v>18</v>
      </c>
      <c r="B10" s="9">
        <v>4921</v>
      </c>
      <c r="C10" s="8"/>
      <c r="D10" s="8"/>
    </row>
    <row r="11" spans="1:4" ht="34.5" customHeight="1" x14ac:dyDescent="0.25">
      <c r="A11" s="9" t="s">
        <v>17</v>
      </c>
      <c r="B11" s="9">
        <v>3208</v>
      </c>
      <c r="C11" s="8"/>
      <c r="D11" s="8"/>
    </row>
    <row r="12" spans="1:4" ht="34.5" customHeight="1" x14ac:dyDescent="0.25">
      <c r="A12" s="9" t="s">
        <v>13</v>
      </c>
      <c r="B12" s="9">
        <v>6417</v>
      </c>
      <c r="C12" s="8"/>
      <c r="D12" s="8"/>
    </row>
    <row r="13" spans="1:4" ht="34.5" customHeight="1" x14ac:dyDescent="0.25">
      <c r="A13" s="9" t="s">
        <v>14</v>
      </c>
      <c r="B13" s="9">
        <v>7420</v>
      </c>
      <c r="C13" s="8"/>
      <c r="D13" s="8"/>
    </row>
    <row r="14" spans="1:4" ht="34.5" customHeight="1" x14ac:dyDescent="0.25">
      <c r="A14" s="9" t="s">
        <v>7</v>
      </c>
      <c r="B14" s="9">
        <v>8034</v>
      </c>
      <c r="C14" s="8"/>
      <c r="D14" s="8"/>
    </row>
    <row r="15" spans="1:4" ht="34.5" customHeight="1" x14ac:dyDescent="0.25">
      <c r="A15" s="9" t="s">
        <v>11</v>
      </c>
      <c r="B15" s="9">
        <v>2982</v>
      </c>
      <c r="C15" s="8"/>
      <c r="D15" s="8"/>
    </row>
    <row r="16" spans="1:4" ht="34.5" customHeight="1" x14ac:dyDescent="0.25">
      <c r="A16" s="9" t="s">
        <v>4</v>
      </c>
      <c r="B16" s="9">
        <v>6896</v>
      </c>
      <c r="C16" s="8"/>
      <c r="D16" s="8"/>
    </row>
    <row r="17" spans="1:4" ht="34.5" customHeight="1" x14ac:dyDescent="0.25">
      <c r="A17" s="9" t="s">
        <v>12</v>
      </c>
      <c r="B17" s="9">
        <v>5735</v>
      </c>
      <c r="C17" s="8"/>
      <c r="D17" s="8"/>
    </row>
    <row r="18" spans="1:4" ht="34.5" customHeight="1" x14ac:dyDescent="0.25">
      <c r="A18" s="9" t="s">
        <v>23</v>
      </c>
      <c r="B18" s="9">
        <v>4641</v>
      </c>
      <c r="C18" s="8"/>
      <c r="D18" s="8"/>
    </row>
    <row r="19" spans="1:4" ht="34.5" customHeight="1" x14ac:dyDescent="0.25">
      <c r="A19" s="9" t="s">
        <v>8</v>
      </c>
      <c r="B19" s="9">
        <v>2639</v>
      </c>
      <c r="C19" s="8"/>
      <c r="D19" s="8"/>
    </row>
    <row r="20" spans="1:4" ht="34.5" customHeight="1" x14ac:dyDescent="0.25">
      <c r="A20" s="9" t="s">
        <v>22</v>
      </c>
      <c r="B20" s="9">
        <v>9869</v>
      </c>
      <c r="C20" s="8"/>
      <c r="D20" s="8"/>
    </row>
    <row r="21" spans="1:4" x14ac:dyDescent="0.25">
      <c r="A21" s="8"/>
      <c r="B21" s="8"/>
      <c r="C21" s="8"/>
      <c r="D21" s="8"/>
    </row>
    <row r="22" spans="1:4" x14ac:dyDescent="0.25">
      <c r="A22" s="8"/>
      <c r="B22" s="8"/>
      <c r="C22" s="8"/>
      <c r="D22" s="8"/>
    </row>
    <row r="23" spans="1:4" x14ac:dyDescent="0.25">
      <c r="A23" s="8"/>
      <c r="B23" s="8"/>
      <c r="C23" s="8"/>
      <c r="D23" s="8"/>
    </row>
    <row r="24" spans="1:4" x14ac:dyDescent="0.25">
      <c r="A24" s="8"/>
      <c r="B24" s="8"/>
      <c r="C24" s="8"/>
      <c r="D2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Master- V4</vt:lpstr>
      <vt:lpstr>Master- V3</vt:lpstr>
      <vt:lpstr>Master- V2</vt:lpstr>
      <vt:lpstr>Master</vt:lpstr>
      <vt:lpstr>Sheet2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Services</dc:creator>
  <cp:lastModifiedBy>Client Services</cp:lastModifiedBy>
  <cp:lastPrinted>2017-10-01T20:27:06Z</cp:lastPrinted>
  <dcterms:created xsi:type="dcterms:W3CDTF">2017-09-30T21:22:37Z</dcterms:created>
  <dcterms:modified xsi:type="dcterms:W3CDTF">2017-12-08T23:23:36Z</dcterms:modified>
</cp:coreProperties>
</file>