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Ex6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c3ffa52332da53/Trading codes/roe and roa/2nd week/"/>
    </mc:Choice>
  </mc:AlternateContent>
  <xr:revisionPtr revIDLastSave="24" documentId="8_{23D36015-ED81-4003-B1B4-6E1EB4DD602D}" xr6:coauthVersionLast="47" xr6:coauthVersionMax="47" xr10:uidLastSave="{FD4699C1-1C64-4FCD-8AE4-E429F5FC6DD8}"/>
  <bookViews>
    <workbookView xWindow="5025" yWindow="1050" windowWidth="18645" windowHeight="14535" tabRatio="957" activeTab="6" xr2:uid="{00000000-000D-0000-FFFF-FFFF00000000}"/>
  </bookViews>
  <sheets>
    <sheet name="Sheet1" sheetId="1" r:id="rId1"/>
    <sheet name="ASO" sheetId="16" r:id="rId2"/>
    <sheet name="SJM (2)" sheetId="23" r:id="rId3"/>
    <sheet name="UNFI" sheetId="2" r:id="rId4"/>
    <sheet name="UNFI (2)" sheetId="8" r:id="rId5"/>
    <sheet name="OXM" sheetId="6" r:id="rId6"/>
    <sheet name="ORCL" sheetId="18" r:id="rId7"/>
    <sheet name="LOVE" sheetId="4" r:id="rId8"/>
    <sheet name="OXM (2)" sheetId="17" r:id="rId9"/>
    <sheet name="LOVE (2)" sheetId="12" r:id="rId10"/>
    <sheet name="ORCL (2)" sheetId="19" r:id="rId11"/>
    <sheet name="THURSDAY" sheetId="20" r:id="rId12"/>
    <sheet name="WEDNESDAY" sheetId="21" r:id="rId13"/>
  </sheets>
  <definedNames>
    <definedName name="_xlnm._FilterDatabase" localSheetId="0" hidden="1">Sheet1!$A$1:$P$10</definedName>
    <definedName name="_xlchart.v1.0" hidden="1">UNFI!$B$1:$M$1</definedName>
    <definedName name="_xlchart.v1.1" hidden="1">UNFI!$B$3:$M$3</definedName>
    <definedName name="_xlchart.v1.10" hidden="1">LOVE!$B$1:$M$1</definedName>
    <definedName name="_xlchart.v1.11" hidden="1">LOVE!$B$2:$M$2</definedName>
    <definedName name="_xlchart.v1.12" hidden="1">LOVE!$B$1:$M$1</definedName>
    <definedName name="_xlchart.v1.13" hidden="1">LOVE!$B$3:$M$3</definedName>
    <definedName name="_xlchart.v1.2" hidden="1">UNFI!$B$1:$M$1</definedName>
    <definedName name="_xlchart.v1.3" hidden="1">UNFI!$B$2:$M$2</definedName>
    <definedName name="_xlchart.v1.4" hidden="1">'UNFI (2)'!$B$1:$L$1</definedName>
    <definedName name="_xlchart.v1.5" hidden="1">'UNFI (2)'!$B$4:$L$4</definedName>
    <definedName name="_xlchart.v1.6" hidden="1">OXM!$B$1:$M$1</definedName>
    <definedName name="_xlchart.v1.7" hidden="1">OXM!$B$3:$M$3</definedName>
    <definedName name="_xlchart.v1.8" hidden="1">OXM!$B$1:$M$1</definedName>
    <definedName name="_xlchart.v1.9" hidden="1">OXM!$B$2:$M$2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4" l="1"/>
  <c r="J22" i="4"/>
  <c r="K22" i="4"/>
  <c r="H22" i="4"/>
  <c r="J47" i="6"/>
  <c r="K47" i="6"/>
  <c r="L47" i="6"/>
  <c r="I47" i="6"/>
  <c r="I45" i="2"/>
  <c r="J45" i="2"/>
  <c r="K45" i="2"/>
  <c r="H45" i="2"/>
  <c r="P8" i="1"/>
  <c r="P4" i="1"/>
  <c r="P6" i="1"/>
  <c r="P3" i="1"/>
  <c r="P9" i="1"/>
  <c r="P5" i="1"/>
  <c r="P2" i="1"/>
  <c r="P7" i="1"/>
  <c r="P10" i="1"/>
</calcChain>
</file>

<file path=xl/sharedStrings.xml><?xml version="1.0" encoding="utf-8"?>
<sst xmlns="http://schemas.openxmlformats.org/spreadsheetml/2006/main" count="883" uniqueCount="289">
  <si>
    <t>Ticker</t>
  </si>
  <si>
    <t>Country</t>
  </si>
  <si>
    <t>Market Cap</t>
  </si>
  <si>
    <t>Price</t>
  </si>
  <si>
    <t>Company Name</t>
  </si>
  <si>
    <t>Market Cap (mil)</t>
  </si>
  <si>
    <t>Exchange</t>
  </si>
  <si>
    <t>Sector_y</t>
  </si>
  <si>
    <t>Industry_y</t>
  </si>
  <si>
    <t>Current ROE (TTM)</t>
  </si>
  <si>
    <t>Current ROA (TTM)</t>
  </si>
  <si>
    <t>Book Value</t>
  </si>
  <si>
    <t>Current Ratio</t>
  </si>
  <si>
    <t>Quick Ratio</t>
  </si>
  <si>
    <t>Debt/Equity Ratio</t>
  </si>
  <si>
    <t>UNFI</t>
  </si>
  <si>
    <t>LOVE</t>
  </si>
  <si>
    <t>PLAY</t>
  </si>
  <si>
    <t>SJM</t>
  </si>
  <si>
    <t>ADBE</t>
  </si>
  <si>
    <t>OXM</t>
  </si>
  <si>
    <t>CVGW</t>
  </si>
  <si>
    <t>ORCL</t>
  </si>
  <si>
    <t>ASO</t>
  </si>
  <si>
    <t>USA</t>
  </si>
  <si>
    <t>1.68B</t>
  </si>
  <si>
    <t>288.44M</t>
  </si>
  <si>
    <t>812.12M</t>
  </si>
  <si>
    <t>11.75B</t>
  </si>
  <si>
    <t>177.64B</t>
  </si>
  <si>
    <t>815.29M</t>
  </si>
  <si>
    <t>485.51M</t>
  </si>
  <si>
    <t>486.31B</t>
  </si>
  <si>
    <t>2.85B</t>
  </si>
  <si>
    <t>United Natural Foods</t>
  </si>
  <si>
    <t>Lovesac</t>
  </si>
  <si>
    <t>Dave &amp; Buster's Entertainment</t>
  </si>
  <si>
    <t>The J. M. Smucker Co.</t>
  </si>
  <si>
    <t>Adobe</t>
  </si>
  <si>
    <t>Oxford Industries</t>
  </si>
  <si>
    <t>Calavo Growers</t>
  </si>
  <si>
    <t>Oracle</t>
  </si>
  <si>
    <t>Academy Sports and Outdoors</t>
  </si>
  <si>
    <t>NYSE</t>
  </si>
  <si>
    <t>NSDQ</t>
  </si>
  <si>
    <t>Consumer Staples</t>
  </si>
  <si>
    <t>Retail-Wholesale</t>
  </si>
  <si>
    <t>Computer and Technology</t>
  </si>
  <si>
    <t>Consumer Discretionary</t>
  </si>
  <si>
    <t>Food - Miscellaneous</t>
  </si>
  <si>
    <t>Retail - Home Furnishings</t>
  </si>
  <si>
    <t>Retail - Restaurants</t>
  </si>
  <si>
    <t>Computer - Software</t>
  </si>
  <si>
    <t>Textile - Apparel</t>
  </si>
  <si>
    <t>Agriculture - Operations</t>
  </si>
  <si>
    <t>Leisure and Recreation Products</t>
  </si>
  <si>
    <t>POTENTIAL</t>
  </si>
  <si>
    <t>Asset Turnover</t>
  </si>
  <si>
    <t>Fixed Assets Turnover</t>
  </si>
  <si>
    <t>Inventory Turnover</t>
  </si>
  <si>
    <t>Recieveables Turnover</t>
  </si>
  <si>
    <t>Cash Conversion Cycle</t>
  </si>
  <si>
    <t>Payables Period</t>
  </si>
  <si>
    <t>Days Inventory</t>
  </si>
  <si>
    <t>Days Sales Outstanding</t>
  </si>
  <si>
    <t>Return on Invested Capital %</t>
  </si>
  <si>
    <t>Return on Equity %</t>
  </si>
  <si>
    <t>Return on Asset %</t>
  </si>
  <si>
    <t>5-Yr</t>
  </si>
  <si>
    <t>Current</t>
  </si>
  <si>
    <t>Fiscal</t>
  </si>
  <si>
    <t>Currency in USD</t>
  </si>
  <si>
    <t>Current Qtr. (Apr 2025)</t>
  </si>
  <si>
    <t>Next Qtr. (Jul 2025)</t>
  </si>
  <si>
    <t>Current Year (2025)</t>
  </si>
  <si>
    <t>Next Year (2026)</t>
  </si>
  <si>
    <t>No. of Analysts</t>
  </si>
  <si>
    <t>Avg. Estimate</t>
  </si>
  <si>
    <t>Low Estimate</t>
  </si>
  <si>
    <t>High Estimate</t>
  </si>
  <si>
    <t>Year Ago EPS</t>
  </si>
  <si>
    <t>Upgrade</t>
  </si>
  <si>
    <t>CL King: Neutral to Buy</t>
  </si>
  <si>
    <t>Maintains</t>
  </si>
  <si>
    <t>Goldman Sachs: Neutral to Neutral</t>
  </si>
  <si>
    <t>2/13/2025</t>
  </si>
  <si>
    <t>Wells Fargo: Underweight to Underweight</t>
  </si>
  <si>
    <t>Reiterates</t>
  </si>
  <si>
    <t>Guggenheim: Neutral to Neutral</t>
  </si>
  <si>
    <t>Roth MKM: Neutral to Neutral</t>
  </si>
  <si>
    <t>BMO Capital: Market Perform to Market Perform</t>
  </si>
  <si>
    <t>Up Last 7 Days</t>
  </si>
  <si>
    <t>--</t>
  </si>
  <si>
    <t>Up Last 30 Days</t>
  </si>
  <si>
    <t>Down Last 7 Days</t>
  </si>
  <si>
    <t>Down Last 30 Days</t>
  </si>
  <si>
    <t>Index</t>
  </si>
  <si>
    <t>RUT</t>
  </si>
  <si>
    <t>P/E</t>
  </si>
  <si>
    <t>-</t>
  </si>
  <si>
    <t>EPS (ttm)</t>
  </si>
  <si>
    <t>Insider Own</t>
  </si>
  <si>
    <t>Shs Outstand</t>
  </si>
  <si>
    <t>60.50M</t>
  </si>
  <si>
    <t>Perf Week</t>
  </si>
  <si>
    <t>1.57B</t>
  </si>
  <si>
    <t>Forward P/E</t>
  </si>
  <si>
    <t>EPS next Y</t>
  </si>
  <si>
    <t>Insider Trans</t>
  </si>
  <si>
    <t>Shs Float</t>
  </si>
  <si>
    <t>58.95M</t>
  </si>
  <si>
    <t>Perf Month</t>
  </si>
  <si>
    <t>Income</t>
  </si>
  <si>
    <t>-82.00M</t>
  </si>
  <si>
    <t>PEG</t>
  </si>
  <si>
    <t>EPS next Q</t>
  </si>
  <si>
    <t>Inst Own</t>
  </si>
  <si>
    <t>Short Float</t>
  </si>
  <si>
    <t>Perf Quarter</t>
  </si>
  <si>
    <t>Sales</t>
  </si>
  <si>
    <t>31.68B</t>
  </si>
  <si>
    <t>P/S</t>
  </si>
  <si>
    <t>EPS this Y</t>
  </si>
  <si>
    <t>Inst Trans</t>
  </si>
  <si>
    <t>Short Ratio</t>
  </si>
  <si>
    <t>Perf Half Y</t>
  </si>
  <si>
    <t>Book/sh</t>
  </si>
  <si>
    <t>P/B</t>
  </si>
  <si>
    <t>ROA</t>
  </si>
  <si>
    <t>Short Interest</t>
  </si>
  <si>
    <t>4.38M</t>
  </si>
  <si>
    <t>Perf Year</t>
  </si>
  <si>
    <t>Cash/sh</t>
  </si>
  <si>
    <t>P/C</t>
  </si>
  <si>
    <t>EPS next 5Y</t>
  </si>
  <si>
    <t>ROE</t>
  </si>
  <si>
    <t>52W Range</t>
  </si>
  <si>
    <t>11.88 - 34.76</t>
  </si>
  <si>
    <t>Perf YTD</t>
  </si>
  <si>
    <t>Dividend Est.</t>
  </si>
  <si>
    <t>P/FCF</t>
  </si>
  <si>
    <t>EPS past 5Y</t>
  </si>
  <si>
    <t>ROIC</t>
  </si>
  <si>
    <t>52W High</t>
  </si>
  <si>
    <t>Beta</t>
  </si>
  <si>
    <t>Dividend TTM</t>
  </si>
  <si>
    <t>Sales past 5Y</t>
  </si>
  <si>
    <t>Gross Margin</t>
  </si>
  <si>
    <t>52W Low</t>
  </si>
  <si>
    <t>ATR (14)</t>
  </si>
  <si>
    <t>Dividend Ex-Date</t>
  </si>
  <si>
    <t>EPS Y/Y TTM</t>
  </si>
  <si>
    <t>Oper. Margin</t>
  </si>
  <si>
    <t>RSI (14)</t>
  </si>
  <si>
    <t>Volatility</t>
  </si>
  <si>
    <t>4.62% 3.42%</t>
  </si>
  <si>
    <t>Employees</t>
  </si>
  <si>
    <t>Debt/Eq</t>
  </si>
  <si>
    <t>Sales Y/Y TTM</t>
  </si>
  <si>
    <t>Profit Margin</t>
  </si>
  <si>
    <t>Recom</t>
  </si>
  <si>
    <t>Target Price</t>
  </si>
  <si>
    <t>Option/Short</t>
  </si>
  <si>
    <t>Yes / Yes</t>
  </si>
  <si>
    <t>LT Debt/Eq</t>
  </si>
  <si>
    <t>EPS Q/Q</t>
  </si>
  <si>
    <t>Payout</t>
  </si>
  <si>
    <t>Rel Volume</t>
  </si>
  <si>
    <t>Prev Close</t>
  </si>
  <si>
    <t>Sales Surprise</t>
  </si>
  <si>
    <t>EPS Surprise</t>
  </si>
  <si>
    <t>Sales Q/Q</t>
  </si>
  <si>
    <t>Earnings</t>
  </si>
  <si>
    <t>Jun 10 BMO</t>
  </si>
  <si>
    <t>Avg Volume</t>
  </si>
  <si>
    <t>740.35K</t>
  </si>
  <si>
    <t>SMA20</t>
  </si>
  <si>
    <t>SMA50</t>
  </si>
  <si>
    <t>SMA200</t>
  </si>
  <si>
    <t>Trades</t>
  </si>
  <si>
    <t>Volume</t>
  </si>
  <si>
    <t>Change</t>
  </si>
  <si>
    <t>Cap Ex as a % of Sales</t>
  </si>
  <si>
    <t>Book Value/Share</t>
  </si>
  <si>
    <t>Debt/Equity</t>
  </si>
  <si>
    <t>Financial Leverage</t>
  </si>
  <si>
    <t>Interest Coverage</t>
  </si>
  <si>
    <t>Latest Qtr</t>
  </si>
  <si>
    <t>2024-07</t>
  </si>
  <si>
    <t>2023-07</t>
  </si>
  <si>
    <t>2022-07</t>
  </si>
  <si>
    <t>2021-07</t>
  </si>
  <si>
    <t>2020-07</t>
  </si>
  <si>
    <t>2019-07</t>
  </si>
  <si>
    <t>2018-07</t>
  </si>
  <si>
    <t>2017-07</t>
  </si>
  <si>
    <t>2016-07</t>
  </si>
  <si>
    <t>2015-07</t>
  </si>
  <si>
    <t>Liquidity/Financial Health</t>
  </si>
  <si>
    <t>Current Year (2026)</t>
  </si>
  <si>
    <t>Next Year (2027)</t>
  </si>
  <si>
    <t>UBS: Neutral to Neutral</t>
  </si>
  <si>
    <t>Telsey Advisory Group: Market Perform to Market Perform</t>
  </si>
  <si>
    <t>Initiated</t>
  </si>
  <si>
    <t>Truist Securities: Hold</t>
  </si>
  <si>
    <t>5/28/2025</t>
  </si>
  <si>
    <t>4/23/2025</t>
  </si>
  <si>
    <t>Citigroup: Sell to Sell</t>
  </si>
  <si>
    <t>Downgrade</t>
  </si>
  <si>
    <t>Keybanc: Overweight to Sector Weight</t>
  </si>
  <si>
    <t>3/28/2025</t>
  </si>
  <si>
    <t>2025-01</t>
  </si>
  <si>
    <t>2024-01</t>
  </si>
  <si>
    <t>2023-01</t>
  </si>
  <si>
    <t>2022-01</t>
  </si>
  <si>
    <t>2021-01</t>
  </si>
  <si>
    <t>2020-01</t>
  </si>
  <si>
    <t>2019-01</t>
  </si>
  <si>
    <t>2018-01</t>
  </si>
  <si>
    <t>2017-01</t>
  </si>
  <si>
    <t>2016-01</t>
  </si>
  <si>
    <t>14.79M</t>
  </si>
  <si>
    <t>307.74M</t>
  </si>
  <si>
    <t>13.44M</t>
  </si>
  <si>
    <t>11.56M</t>
  </si>
  <si>
    <t>680.63M</t>
  </si>
  <si>
    <t>2.90M</t>
  </si>
  <si>
    <t>12.12 - 39.49</t>
  </si>
  <si>
    <t>2.03% 2.82%</t>
  </si>
  <si>
    <t>Jun 12 BMO</t>
  </si>
  <si>
    <t>535.79K</t>
  </si>
  <si>
    <t>68.33M</t>
  </si>
  <si>
    <t>2.97B</t>
  </si>
  <si>
    <t>65.64M</t>
  </si>
  <si>
    <t>418.45M</t>
  </si>
  <si>
    <t>5.93B</t>
  </si>
  <si>
    <t>7.09M</t>
  </si>
  <si>
    <t>33.34 - 64.61</t>
  </si>
  <si>
    <t>0.47 (1.06%)</t>
  </si>
  <si>
    <t>0.46 (1.03%)</t>
  </si>
  <si>
    <t>Jun 18, 2025</t>
  </si>
  <si>
    <t>0.83% 2.08%</t>
  </si>
  <si>
    <t>1.85M</t>
  </si>
  <si>
    <t>16.00M</t>
  </si>
  <si>
    <t>746.71M</t>
  </si>
  <si>
    <t>14.21M</t>
  </si>
  <si>
    <t>92.97M</t>
  </si>
  <si>
    <t>1.52B</t>
  </si>
  <si>
    <t>2.20M</t>
  </si>
  <si>
    <t>42.12 - 108.51</t>
  </si>
  <si>
    <t>3.16 ( 6.30% )</t>
  </si>
  <si>
    <t>2.70 ( 5.38% )</t>
  </si>
  <si>
    <t>Apr 17, 2025</t>
  </si>
  <si>
    <t>0.61% 2.18%</t>
  </si>
  <si>
    <t>Jun 11 AMC</t>
  </si>
  <si>
    <t>471.60K</t>
  </si>
  <si>
    <t>2024-05</t>
  </si>
  <si>
    <t>2023-05</t>
  </si>
  <si>
    <t>2022-05</t>
  </si>
  <si>
    <t>2021-05</t>
  </si>
  <si>
    <t>2020-05</t>
  </si>
  <si>
    <t>2019-05</t>
  </si>
  <si>
    <t>2018-05</t>
  </si>
  <si>
    <t>2017-05</t>
  </si>
  <si>
    <t>2016-05</t>
  </si>
  <si>
    <t>2015-05</t>
  </si>
  <si>
    <t>S&amp;P 500</t>
  </si>
  <si>
    <t>2.80B</t>
  </si>
  <si>
    <t>494.61B</t>
  </si>
  <si>
    <t>1.65B</t>
  </si>
  <si>
    <t>12.16B</t>
  </si>
  <si>
    <t>55.78B</t>
  </si>
  <si>
    <t>15.76M</t>
  </si>
  <si>
    <t>118.86 - 198.31</t>
  </si>
  <si>
    <t>1.81 (1.03%)</t>
  </si>
  <si>
    <t>1.70 (0.96%)</t>
  </si>
  <si>
    <t>Apr 10, 2025</t>
  </si>
  <si>
    <t>1.17% 1.42%</t>
  </si>
  <si>
    <t>9.96M</t>
  </si>
  <si>
    <t>2024-04</t>
  </si>
  <si>
    <t>2023-04</t>
  </si>
  <si>
    <t>2022-04</t>
  </si>
  <si>
    <t>2021-04</t>
  </si>
  <si>
    <t>2020-04</t>
  </si>
  <si>
    <t>2019-04</t>
  </si>
  <si>
    <t>2018-04</t>
  </si>
  <si>
    <t>2017-04</t>
  </si>
  <si>
    <t>2016-04</t>
  </si>
  <si>
    <t>2015-04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</si>
</sst>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0" fontId="2" fillId="0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right"/>
    </xf>
    <xf numFmtId="0" fontId="2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/>
    <xf numFmtId="0" fontId="3" fillId="2" borderId="0" xfId="1" applyNumberFormat="1" applyFont="1" applyFill="1" applyBorder="1" applyAlignment="1"/>
    <xf numFmtId="0" fontId="3" fillId="3" borderId="0" xfId="1" applyNumberFormat="1" applyFont="1" applyFill="1" applyBorder="1" applyAlignment="1"/>
    <xf numFmtId="14" fontId="2" fillId="0" borderId="0" xfId="1" applyNumberFormat="1" applyFont="1" applyFill="1" applyBorder="1" applyAlignment="1"/>
    <xf numFmtId="14" fontId="3" fillId="2" borderId="0" xfId="1" applyNumberFormat="1" applyFont="1" applyFill="1" applyBorder="1" applyAlignment="1"/>
    <xf numFmtId="10" fontId="2" fillId="0" borderId="0" xfId="1" applyNumberFormat="1" applyFont="1" applyFill="1" applyBorder="1" applyAlignment="1"/>
    <xf numFmtId="3" fontId="2" fillId="0" borderId="0" xfId="1" applyNumberFormat="1" applyFont="1" applyFill="1" applyBorder="1" applyAlignment="1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2" fontId="1" fillId="2" borderId="0" xfId="0" applyNumberFormat="1" applyFont="1" applyFill="1"/>
    <xf numFmtId="0" fontId="1" fillId="3" borderId="0" xfId="0" applyFont="1" applyFill="1"/>
    <xf numFmtId="2" fontId="1" fillId="3" borderId="0" xfId="0" applyNumberFormat="1" applyFont="1" applyFill="1"/>
    <xf numFmtId="0" fontId="3" fillId="4" borderId="0" xfId="1" applyNumberFormat="1" applyFont="1" applyFill="1" applyBorder="1" applyAlignment="1"/>
    <xf numFmtId="0" fontId="2" fillId="3" borderId="0" xfId="1" applyNumberFormat="1" applyFont="1" applyFill="1" applyBorder="1" applyAlignment="1"/>
  </cellXfs>
  <cellStyles count="2">
    <cellStyle name="Normal" xfId="0" builtinId="0"/>
    <cellStyle name="Normal 2" xfId="1" xr:uid="{CEA25D3F-A6C9-4945-BE70-D8106DD5633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ROA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ASO!$B$1:$J$1</c:f>
              <c:strCach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Current</c:v>
                </c:pt>
                <c:pt idx="8">
                  <c:v>5-Yr</c:v>
                </c:pt>
              </c:strCache>
            </c:strRef>
          </c:cat>
          <c:val>
            <c:numRef>
              <c:f>ASO!$B$2:$J$2</c:f>
              <c:numCache>
                <c:formatCode>General</c:formatCode>
                <c:ptCount val="9"/>
                <c:pt idx="0">
                  <c:v>0.66</c:v>
                </c:pt>
                <c:pt idx="1">
                  <c:v>2.38</c:v>
                </c:pt>
                <c:pt idx="2">
                  <c:v>7.09</c:v>
                </c:pt>
                <c:pt idx="3">
                  <c:v>14.97</c:v>
                </c:pt>
                <c:pt idx="4">
                  <c:v>13.68</c:v>
                </c:pt>
                <c:pt idx="5">
                  <c:v>11.2</c:v>
                </c:pt>
                <c:pt idx="6">
                  <c:v>8.74</c:v>
                </c:pt>
                <c:pt idx="7">
                  <c:v>8.74</c:v>
                </c:pt>
                <c:pt idx="8">
                  <c:v>5.0199999999999996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9F2-A1EC-039997A94D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1632287"/>
        <c:axId val="111637695"/>
      </c:barChart>
      <c:catAx>
        <c:axId val="1116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637695"/>
        <c:crosses val="autoZero"/>
        <c:auto val="1"/>
        <c:lblAlgn val="ctr"/>
        <c:lblOffset val="100"/>
        <c:noMultiLvlLbl val="0"/>
      </c:catAx>
      <c:valAx>
        <c:axId val="1116376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163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interest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'OXM (2)'!$B$1:$L$1</c:f>
              <c:strCache>
                <c:ptCount val="11"/>
                <c:pt idx="0">
                  <c:v>2016-01</c:v>
                </c:pt>
                <c:pt idx="1">
                  <c:v>2017-01</c:v>
                </c:pt>
                <c:pt idx="2">
                  <c:v>2018-01</c:v>
                </c:pt>
                <c:pt idx="3">
                  <c:v>2019-01</c:v>
                </c:pt>
                <c:pt idx="4">
                  <c:v>2020-01</c:v>
                </c:pt>
                <c:pt idx="5">
                  <c:v>2021-01</c:v>
                </c:pt>
                <c:pt idx="6">
                  <c:v>2022-01</c:v>
                </c:pt>
                <c:pt idx="7">
                  <c:v>2023-01</c:v>
                </c:pt>
                <c:pt idx="8">
                  <c:v>2024-01</c:v>
                </c:pt>
                <c:pt idx="9">
                  <c:v>2025-01</c:v>
                </c:pt>
                <c:pt idx="10">
                  <c:v>Latest Qtr</c:v>
                </c:pt>
              </c:strCache>
            </c:strRef>
          </c:cat>
          <c:val>
            <c:numRef>
              <c:f>'OXM (2)'!$B$4:$L$4</c:f>
              <c:numCache>
                <c:formatCode>General</c:formatCode>
                <c:ptCount val="11"/>
                <c:pt idx="0">
                  <c:v>39.67</c:v>
                </c:pt>
                <c:pt idx="1">
                  <c:v>26.27</c:v>
                </c:pt>
                <c:pt idx="2">
                  <c:v>27.66</c:v>
                </c:pt>
                <c:pt idx="3">
                  <c:v>39.68</c:v>
                </c:pt>
                <c:pt idx="4">
                  <c:v>75.239999999999995</c:v>
                </c:pt>
                <c:pt idx="5">
                  <c:v>-61.07</c:v>
                </c:pt>
                <c:pt idx="6">
                  <c:v>175.32</c:v>
                </c:pt>
                <c:pt idx="7">
                  <c:v>71.75</c:v>
                </c:pt>
                <c:pt idx="8">
                  <c:v>13.42</c:v>
                </c:pt>
                <c:pt idx="9">
                  <c:v>48.23</c:v>
                </c:pt>
                <c:pt idx="10">
                  <c:v>48.23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D-4612-81B0-BCD9E51216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32319696"/>
        <c:axId val="732330512"/>
      </c:barChart>
      <c:catAx>
        <c:axId val="73231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2330512"/>
        <c:crosses val="autoZero"/>
        <c:auto val="1"/>
        <c:lblAlgn val="ctr"/>
        <c:lblOffset val="100"/>
        <c:noMultiLvlLbl val="0"/>
      </c:catAx>
      <c:valAx>
        <c:axId val="732330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231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financial leverage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'OXM (2)'!$B$1:$L$1</c:f>
              <c:strCache>
                <c:ptCount val="11"/>
                <c:pt idx="0">
                  <c:v>2016-01</c:v>
                </c:pt>
                <c:pt idx="1">
                  <c:v>2017-01</c:v>
                </c:pt>
                <c:pt idx="2">
                  <c:v>2018-01</c:v>
                </c:pt>
                <c:pt idx="3">
                  <c:v>2019-01</c:v>
                </c:pt>
                <c:pt idx="4">
                  <c:v>2020-01</c:v>
                </c:pt>
                <c:pt idx="5">
                  <c:v>2021-01</c:v>
                </c:pt>
                <c:pt idx="6">
                  <c:v>2022-01</c:v>
                </c:pt>
                <c:pt idx="7">
                  <c:v>2023-01</c:v>
                </c:pt>
                <c:pt idx="8">
                  <c:v>2024-01</c:v>
                </c:pt>
                <c:pt idx="9">
                  <c:v>2025-01</c:v>
                </c:pt>
                <c:pt idx="10">
                  <c:v>Latest Qtr</c:v>
                </c:pt>
              </c:strCache>
            </c:strRef>
          </c:cat>
          <c:val>
            <c:numRef>
              <c:f>'OXM (2)'!$B$5:$L$5</c:f>
              <c:numCache>
                <c:formatCode>General</c:formatCode>
                <c:ptCount val="11"/>
                <c:pt idx="0">
                  <c:v>1.74</c:v>
                </c:pt>
                <c:pt idx="1">
                  <c:v>1.82</c:v>
                </c:pt>
                <c:pt idx="2">
                  <c:v>1.63</c:v>
                </c:pt>
                <c:pt idx="3">
                  <c:v>1.52</c:v>
                </c:pt>
                <c:pt idx="4">
                  <c:v>1.95</c:v>
                </c:pt>
                <c:pt idx="5">
                  <c:v>2.13</c:v>
                </c:pt>
                <c:pt idx="6">
                  <c:v>1.89</c:v>
                </c:pt>
                <c:pt idx="7">
                  <c:v>2.14</c:v>
                </c:pt>
                <c:pt idx="8">
                  <c:v>1.96</c:v>
                </c:pt>
                <c:pt idx="9">
                  <c:v>2.0699999999999998</c:v>
                </c:pt>
                <c:pt idx="10">
                  <c:v>2.0699999999999998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0-47C5-8710-FAD38E00AF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84302192"/>
        <c:axId val="784309264"/>
      </c:barChart>
      <c:catAx>
        <c:axId val="78430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4309264"/>
        <c:crosses val="autoZero"/>
        <c:auto val="1"/>
        <c:lblAlgn val="ctr"/>
        <c:lblOffset val="100"/>
        <c:noMultiLvlLbl val="0"/>
      </c:catAx>
      <c:valAx>
        <c:axId val="784309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430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debt/equity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'OXM (2)'!$B$1:$L$1</c:f>
              <c:strCache>
                <c:ptCount val="11"/>
                <c:pt idx="0">
                  <c:v>2016-01</c:v>
                </c:pt>
                <c:pt idx="1">
                  <c:v>2017-01</c:v>
                </c:pt>
                <c:pt idx="2">
                  <c:v>2018-01</c:v>
                </c:pt>
                <c:pt idx="3">
                  <c:v>2019-01</c:v>
                </c:pt>
                <c:pt idx="4">
                  <c:v>2020-01</c:v>
                </c:pt>
                <c:pt idx="5">
                  <c:v>2021-01</c:v>
                </c:pt>
                <c:pt idx="6">
                  <c:v>2022-01</c:v>
                </c:pt>
                <c:pt idx="7">
                  <c:v>2023-01</c:v>
                </c:pt>
                <c:pt idx="8">
                  <c:v>2024-01</c:v>
                </c:pt>
                <c:pt idx="9">
                  <c:v>2025-01</c:v>
                </c:pt>
                <c:pt idx="10">
                  <c:v>Latest Qtr</c:v>
                </c:pt>
              </c:strCache>
            </c:strRef>
          </c:cat>
          <c:val>
            <c:numRef>
              <c:f>'OXM (2)'!$B$6:$L$6</c:f>
              <c:numCache>
                <c:formatCode>General</c:formatCode>
                <c:ptCount val="11"/>
                <c:pt idx="0">
                  <c:v>0.13</c:v>
                </c:pt>
                <c:pt idx="1">
                  <c:v>0.24</c:v>
                </c:pt>
                <c:pt idx="2">
                  <c:v>0.11</c:v>
                </c:pt>
                <c:pt idx="3">
                  <c:v>0.03</c:v>
                </c:pt>
                <c:pt idx="4">
                  <c:v>0.55000000000000004</c:v>
                </c:pt>
                <c:pt idx="5">
                  <c:v>0.59</c:v>
                </c:pt>
                <c:pt idx="6">
                  <c:v>0.39</c:v>
                </c:pt>
                <c:pt idx="7">
                  <c:v>0.61</c:v>
                </c:pt>
                <c:pt idx="8">
                  <c:v>0.49</c:v>
                </c:pt>
                <c:pt idx="9">
                  <c:v>0.63</c:v>
                </c:pt>
                <c:pt idx="10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9-49A7-AF30-931DE63042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78028176"/>
        <c:axId val="878026928"/>
      </c:barChart>
      <c:catAx>
        <c:axId val="87802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8026928"/>
        <c:crosses val="autoZero"/>
        <c:auto val="1"/>
        <c:lblAlgn val="ctr"/>
        <c:lblOffset val="100"/>
        <c:noMultiLvlLbl val="0"/>
      </c:catAx>
      <c:valAx>
        <c:axId val="878026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7802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'LOVE (2)'!$B$1:$L$1</c:f>
              <c:strCache>
                <c:ptCount val="11"/>
                <c:pt idx="0">
                  <c:v>2016-01</c:v>
                </c:pt>
                <c:pt idx="1">
                  <c:v>2017-01</c:v>
                </c:pt>
                <c:pt idx="2">
                  <c:v>2018-01</c:v>
                </c:pt>
                <c:pt idx="3">
                  <c:v>2019-01</c:v>
                </c:pt>
                <c:pt idx="4">
                  <c:v>2020-01</c:v>
                </c:pt>
                <c:pt idx="5">
                  <c:v>2021-01</c:v>
                </c:pt>
                <c:pt idx="6">
                  <c:v>2022-01</c:v>
                </c:pt>
                <c:pt idx="7">
                  <c:v>2023-01</c:v>
                </c:pt>
                <c:pt idx="8">
                  <c:v>2024-01</c:v>
                </c:pt>
                <c:pt idx="9">
                  <c:v>2025-01</c:v>
                </c:pt>
                <c:pt idx="10">
                  <c:v>Latest Qtr</c:v>
                </c:pt>
              </c:strCache>
            </c:strRef>
          </c:cat>
          <c:val>
            <c:numRef>
              <c:f>'LOVE (2)'!$B$2:$L$2</c:f>
              <c:numCache>
                <c:formatCode>General</c:formatCode>
                <c:ptCount val="11"/>
                <c:pt idx="0">
                  <c:v>1.07</c:v>
                </c:pt>
                <c:pt idx="1">
                  <c:v>1.34</c:v>
                </c:pt>
                <c:pt idx="2">
                  <c:v>1.77</c:v>
                </c:pt>
                <c:pt idx="3">
                  <c:v>3.46</c:v>
                </c:pt>
                <c:pt idx="4">
                  <c:v>3.09</c:v>
                </c:pt>
                <c:pt idx="5">
                  <c:v>2.5499999999999998</c:v>
                </c:pt>
                <c:pt idx="6">
                  <c:v>1.9</c:v>
                </c:pt>
                <c:pt idx="7">
                  <c:v>2.1800000000000002</c:v>
                </c:pt>
                <c:pt idx="8">
                  <c:v>2.02</c:v>
                </c:pt>
                <c:pt idx="9">
                  <c:v>1.59</c:v>
                </c:pt>
                <c:pt idx="10">
                  <c:v>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3-4755-A687-6E0F0E66D8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7032160"/>
        <c:axId val="317032992"/>
      </c:barChart>
      <c:catAx>
        <c:axId val="31703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7032992"/>
        <c:crosses val="autoZero"/>
        <c:auto val="1"/>
        <c:lblAlgn val="ctr"/>
        <c:lblOffset val="100"/>
        <c:noMultiLvlLbl val="0"/>
      </c:catAx>
      <c:valAx>
        <c:axId val="3170329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703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Quick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'LOVE (2)'!$B$1:$L$1</c:f>
              <c:strCache>
                <c:ptCount val="11"/>
                <c:pt idx="0">
                  <c:v>2016-01</c:v>
                </c:pt>
                <c:pt idx="1">
                  <c:v>2017-01</c:v>
                </c:pt>
                <c:pt idx="2">
                  <c:v>2018-01</c:v>
                </c:pt>
                <c:pt idx="3">
                  <c:v>2019-01</c:v>
                </c:pt>
                <c:pt idx="4">
                  <c:v>2020-01</c:v>
                </c:pt>
                <c:pt idx="5">
                  <c:v>2021-01</c:v>
                </c:pt>
                <c:pt idx="6">
                  <c:v>2022-01</c:v>
                </c:pt>
                <c:pt idx="7">
                  <c:v>2023-01</c:v>
                </c:pt>
                <c:pt idx="8">
                  <c:v>2024-01</c:v>
                </c:pt>
                <c:pt idx="9">
                  <c:v>2025-01</c:v>
                </c:pt>
                <c:pt idx="10">
                  <c:v>Latest Qtr</c:v>
                </c:pt>
              </c:strCache>
            </c:strRef>
          </c:cat>
          <c:val>
            <c:numRef>
              <c:f>'LOVE (2)'!$B$3:$L$3</c:f>
              <c:numCache>
                <c:formatCode>General</c:formatCode>
                <c:ptCount val="11"/>
                <c:pt idx="0">
                  <c:v>0.12</c:v>
                </c:pt>
                <c:pt idx="1">
                  <c:v>0.19</c:v>
                </c:pt>
                <c:pt idx="2">
                  <c:v>0.72</c:v>
                </c:pt>
                <c:pt idx="3">
                  <c:v>2.15</c:v>
                </c:pt>
                <c:pt idx="4">
                  <c:v>1.72</c:v>
                </c:pt>
                <c:pt idx="5">
                  <c:v>1.5</c:v>
                </c:pt>
                <c:pt idx="6">
                  <c:v>0.87</c:v>
                </c:pt>
                <c:pt idx="7">
                  <c:v>0.7</c:v>
                </c:pt>
                <c:pt idx="8">
                  <c:v>0.94</c:v>
                </c:pt>
                <c:pt idx="9">
                  <c:v>0.65</c:v>
                </c:pt>
                <c:pt idx="1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4-4DCA-AD67-94874799D2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29299728"/>
        <c:axId val="2025445392"/>
      </c:barChart>
      <c:catAx>
        <c:axId val="212929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5445392"/>
        <c:crosses val="autoZero"/>
        <c:auto val="1"/>
        <c:lblAlgn val="ctr"/>
        <c:lblOffset val="100"/>
        <c:noMultiLvlLbl val="0"/>
      </c:catAx>
      <c:valAx>
        <c:axId val="2025445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929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FINANCIAL LEVERAGE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'LOVE (2)'!$B$1:$L$1</c:f>
              <c:strCache>
                <c:ptCount val="11"/>
                <c:pt idx="0">
                  <c:v>2016-01</c:v>
                </c:pt>
                <c:pt idx="1">
                  <c:v>2017-01</c:v>
                </c:pt>
                <c:pt idx="2">
                  <c:v>2018-01</c:v>
                </c:pt>
                <c:pt idx="3">
                  <c:v>2019-01</c:v>
                </c:pt>
                <c:pt idx="4">
                  <c:v>2020-01</c:v>
                </c:pt>
                <c:pt idx="5">
                  <c:v>2021-01</c:v>
                </c:pt>
                <c:pt idx="6">
                  <c:v>2022-01</c:v>
                </c:pt>
                <c:pt idx="7">
                  <c:v>2023-01</c:v>
                </c:pt>
                <c:pt idx="8">
                  <c:v>2024-01</c:v>
                </c:pt>
                <c:pt idx="9">
                  <c:v>2025-01</c:v>
                </c:pt>
                <c:pt idx="10">
                  <c:v>Latest Qtr</c:v>
                </c:pt>
              </c:strCache>
            </c:strRef>
          </c:cat>
          <c:val>
            <c:numRef>
              <c:f>'LOVE (2)'!$B$5:$L$5</c:f>
              <c:numCache>
                <c:formatCode>General</c:formatCode>
                <c:ptCount val="11"/>
                <c:pt idx="0">
                  <c:v>6.77</c:v>
                </c:pt>
                <c:pt idx="1">
                  <c:v>2.94</c:v>
                </c:pt>
                <c:pt idx="2">
                  <c:v>1.75</c:v>
                </c:pt>
                <c:pt idx="3">
                  <c:v>1.33</c:v>
                </c:pt>
                <c:pt idx="4">
                  <c:v>1.39</c:v>
                </c:pt>
                <c:pt idx="5">
                  <c:v>1.58</c:v>
                </c:pt>
                <c:pt idx="6">
                  <c:v>2.38</c:v>
                </c:pt>
                <c:pt idx="7">
                  <c:v>2.16</c:v>
                </c:pt>
                <c:pt idx="8">
                  <c:v>2.2200000000000002</c:v>
                </c:pt>
                <c:pt idx="9">
                  <c:v>2.46</c:v>
                </c:pt>
                <c:pt idx="10">
                  <c:v>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9-48A2-89A9-D0E72C0D7E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3152528"/>
        <c:axId val="313152944"/>
      </c:barChart>
      <c:catAx>
        <c:axId val="31315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3152944"/>
        <c:crosses val="autoZero"/>
        <c:auto val="1"/>
        <c:lblAlgn val="ctr"/>
        <c:lblOffset val="100"/>
        <c:noMultiLvlLbl val="0"/>
      </c:catAx>
      <c:valAx>
        <c:axId val="313152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315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DEBT/EQUITY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'LOVE (2)'!$B$1:$L$1</c:f>
              <c:strCache>
                <c:ptCount val="11"/>
                <c:pt idx="0">
                  <c:v>2016-01</c:v>
                </c:pt>
                <c:pt idx="1">
                  <c:v>2017-01</c:v>
                </c:pt>
                <c:pt idx="2">
                  <c:v>2018-01</c:v>
                </c:pt>
                <c:pt idx="3">
                  <c:v>2019-01</c:v>
                </c:pt>
                <c:pt idx="4">
                  <c:v>2020-01</c:v>
                </c:pt>
                <c:pt idx="5">
                  <c:v>2021-01</c:v>
                </c:pt>
                <c:pt idx="6">
                  <c:v>2022-01</c:v>
                </c:pt>
                <c:pt idx="7">
                  <c:v>2023-01</c:v>
                </c:pt>
                <c:pt idx="8">
                  <c:v>2024-01</c:v>
                </c:pt>
                <c:pt idx="9">
                  <c:v>2025-01</c:v>
                </c:pt>
                <c:pt idx="10">
                  <c:v>Latest Qtr</c:v>
                </c:pt>
              </c:strCache>
            </c:strRef>
          </c:cat>
          <c:val>
            <c:numRef>
              <c:f>'LOVE (2)'!$B$6:$L$6</c:f>
              <c:numCache>
                <c:formatCode>General</c:formatCode>
                <c:ptCount val="11"/>
                <c:pt idx="0">
                  <c:v>1.21</c:v>
                </c:pt>
                <c:pt idx="1">
                  <c:v>0.44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0.62</c:v>
                </c:pt>
                <c:pt idx="7">
                  <c:v>0.7</c:v>
                </c:pt>
                <c:pt idx="8">
                  <c:v>0.73</c:v>
                </c:pt>
                <c:pt idx="9">
                  <c:v>0.74</c:v>
                </c:pt>
                <c:pt idx="10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2-421C-98EE-3874C8D606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35109392"/>
        <c:axId val="2135115632"/>
      </c:barChart>
      <c:catAx>
        <c:axId val="213510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5115632"/>
        <c:crosses val="autoZero"/>
        <c:auto val="1"/>
        <c:lblAlgn val="ctr"/>
        <c:lblOffset val="100"/>
        <c:noMultiLvlLbl val="0"/>
      </c:catAx>
      <c:valAx>
        <c:axId val="2135115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3510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CURRENT</a:t>
            </a:r>
            <a:r>
              <a:rPr lang="es-MX" baseline="0"/>
              <a:t> RATIO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'ORCL (2)'!$B$1:$L$1</c:f>
              <c:strCache>
                <c:ptCount val="11"/>
                <c:pt idx="0">
                  <c:v>2015-05</c:v>
                </c:pt>
                <c:pt idx="1">
                  <c:v>2016-05</c:v>
                </c:pt>
                <c:pt idx="2">
                  <c:v>2017-05</c:v>
                </c:pt>
                <c:pt idx="3">
                  <c:v>2018-05</c:v>
                </c:pt>
                <c:pt idx="4">
                  <c:v>2019-05</c:v>
                </c:pt>
                <c:pt idx="5">
                  <c:v>2020-05</c:v>
                </c:pt>
                <c:pt idx="6">
                  <c:v>2021-05</c:v>
                </c:pt>
                <c:pt idx="7">
                  <c:v>2022-05</c:v>
                </c:pt>
                <c:pt idx="8">
                  <c:v>2023-05</c:v>
                </c:pt>
                <c:pt idx="9">
                  <c:v>2024-05</c:v>
                </c:pt>
                <c:pt idx="10">
                  <c:v>Latest Qtr</c:v>
                </c:pt>
              </c:strCache>
            </c:strRef>
          </c:cat>
          <c:val>
            <c:numRef>
              <c:f>'ORCL (2)'!$B$2:$L$2</c:f>
              <c:numCache>
                <c:formatCode>General</c:formatCode>
                <c:ptCount val="11"/>
                <c:pt idx="0">
                  <c:v>4.13</c:v>
                </c:pt>
                <c:pt idx="1">
                  <c:v>3.74</c:v>
                </c:pt>
                <c:pt idx="2">
                  <c:v>3.08</c:v>
                </c:pt>
                <c:pt idx="3">
                  <c:v>3.96</c:v>
                </c:pt>
                <c:pt idx="4">
                  <c:v>2.4900000000000002</c:v>
                </c:pt>
                <c:pt idx="5">
                  <c:v>3.03</c:v>
                </c:pt>
                <c:pt idx="6">
                  <c:v>2.2999999999999998</c:v>
                </c:pt>
                <c:pt idx="7">
                  <c:v>1.62</c:v>
                </c:pt>
                <c:pt idx="8">
                  <c:v>0.91</c:v>
                </c:pt>
                <c:pt idx="9">
                  <c:v>0.72</c:v>
                </c:pt>
                <c:pt idx="10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B-4620-8A21-06E10D569F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50233023"/>
        <c:axId val="2050231775"/>
      </c:barChart>
      <c:catAx>
        <c:axId val="205023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0231775"/>
        <c:crosses val="autoZero"/>
        <c:auto val="1"/>
        <c:lblAlgn val="ctr"/>
        <c:lblOffset val="100"/>
        <c:noMultiLvlLbl val="0"/>
      </c:catAx>
      <c:valAx>
        <c:axId val="20502317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5023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QUICK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'ORCL (2)'!$B$1:$L$1</c:f>
              <c:strCache>
                <c:ptCount val="11"/>
                <c:pt idx="0">
                  <c:v>2015-05</c:v>
                </c:pt>
                <c:pt idx="1">
                  <c:v>2016-05</c:v>
                </c:pt>
                <c:pt idx="2">
                  <c:v>2017-05</c:v>
                </c:pt>
                <c:pt idx="3">
                  <c:v>2018-05</c:v>
                </c:pt>
                <c:pt idx="4">
                  <c:v>2019-05</c:v>
                </c:pt>
                <c:pt idx="5">
                  <c:v>2020-05</c:v>
                </c:pt>
                <c:pt idx="6">
                  <c:v>2021-05</c:v>
                </c:pt>
                <c:pt idx="7">
                  <c:v>2022-05</c:v>
                </c:pt>
                <c:pt idx="8">
                  <c:v>2023-05</c:v>
                </c:pt>
                <c:pt idx="9">
                  <c:v>2024-05</c:v>
                </c:pt>
                <c:pt idx="10">
                  <c:v>Latest Qtr</c:v>
                </c:pt>
              </c:strCache>
            </c:strRef>
          </c:cat>
          <c:val>
            <c:numRef>
              <c:f>'ORCL (2)'!$B$3:$L$3</c:f>
              <c:numCache>
                <c:formatCode>General</c:formatCode>
                <c:ptCount val="11"/>
                <c:pt idx="0">
                  <c:v>3.92</c:v>
                </c:pt>
                <c:pt idx="1">
                  <c:v>3.57</c:v>
                </c:pt>
                <c:pt idx="2">
                  <c:v>2.95</c:v>
                </c:pt>
                <c:pt idx="3">
                  <c:v>3.78</c:v>
                </c:pt>
                <c:pt idx="4">
                  <c:v>2.31</c:v>
                </c:pt>
                <c:pt idx="5">
                  <c:v>2.83</c:v>
                </c:pt>
                <c:pt idx="6">
                  <c:v>2.15</c:v>
                </c:pt>
                <c:pt idx="7">
                  <c:v>1.43</c:v>
                </c:pt>
                <c:pt idx="8">
                  <c:v>0.74</c:v>
                </c:pt>
                <c:pt idx="9">
                  <c:v>0.59</c:v>
                </c:pt>
                <c:pt idx="10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F-46C4-B0D0-2BA806BC9E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08231935"/>
        <c:axId val="2008233183"/>
      </c:barChart>
      <c:catAx>
        <c:axId val="200823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8233183"/>
        <c:crosses val="autoZero"/>
        <c:auto val="1"/>
        <c:lblAlgn val="ctr"/>
        <c:lblOffset val="100"/>
        <c:noMultiLvlLbl val="0"/>
      </c:catAx>
      <c:valAx>
        <c:axId val="20082331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823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INTEREST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'ORCL (2)'!$B$1:$L$1</c:f>
              <c:strCache>
                <c:ptCount val="11"/>
                <c:pt idx="0">
                  <c:v>2015-05</c:v>
                </c:pt>
                <c:pt idx="1">
                  <c:v>2016-05</c:v>
                </c:pt>
                <c:pt idx="2">
                  <c:v>2017-05</c:v>
                </c:pt>
                <c:pt idx="3">
                  <c:v>2018-05</c:v>
                </c:pt>
                <c:pt idx="4">
                  <c:v>2019-05</c:v>
                </c:pt>
                <c:pt idx="5">
                  <c:v>2020-05</c:v>
                </c:pt>
                <c:pt idx="6">
                  <c:v>2021-05</c:v>
                </c:pt>
                <c:pt idx="7">
                  <c:v>2022-05</c:v>
                </c:pt>
                <c:pt idx="8">
                  <c:v>2023-05</c:v>
                </c:pt>
                <c:pt idx="9">
                  <c:v>2024-05</c:v>
                </c:pt>
                <c:pt idx="10">
                  <c:v>Latest Qtr</c:v>
                </c:pt>
              </c:strCache>
            </c:strRef>
          </c:cat>
          <c:val>
            <c:numRef>
              <c:f>'ORCL (2)'!$B$4:$L$4</c:f>
              <c:numCache>
                <c:formatCode>General</c:formatCode>
                <c:ptCount val="11"/>
                <c:pt idx="0">
                  <c:v>12.23</c:v>
                </c:pt>
                <c:pt idx="1">
                  <c:v>8.8000000000000007</c:v>
                </c:pt>
                <c:pt idx="2">
                  <c:v>7.41</c:v>
                </c:pt>
                <c:pt idx="3">
                  <c:v>7.37</c:v>
                </c:pt>
                <c:pt idx="4">
                  <c:v>6.89</c:v>
                </c:pt>
                <c:pt idx="5">
                  <c:v>7.05</c:v>
                </c:pt>
                <c:pt idx="6">
                  <c:v>6.21</c:v>
                </c:pt>
                <c:pt idx="7">
                  <c:v>3.78</c:v>
                </c:pt>
                <c:pt idx="8">
                  <c:v>3.6</c:v>
                </c:pt>
                <c:pt idx="9">
                  <c:v>4.34</c:v>
                </c:pt>
                <c:pt idx="10">
                  <c:v>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4DA-92A3-A4323AF8F6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17490287"/>
        <c:axId val="2017490703"/>
      </c:barChart>
      <c:catAx>
        <c:axId val="201749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7490703"/>
        <c:crosses val="autoZero"/>
        <c:auto val="1"/>
        <c:lblAlgn val="ctr"/>
        <c:lblOffset val="100"/>
        <c:noMultiLvlLbl val="0"/>
      </c:catAx>
      <c:valAx>
        <c:axId val="20174907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749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ROE%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ASO!$B$1:$J$1</c:f>
              <c:strCach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Current</c:v>
                </c:pt>
                <c:pt idx="8">
                  <c:v>5-Yr</c:v>
                </c:pt>
              </c:strCache>
            </c:strRef>
          </c:cat>
          <c:val>
            <c:numRef>
              <c:f>ASO!$B$3:$J$3</c:f>
              <c:numCache>
                <c:formatCode>General</c:formatCode>
                <c:ptCount val="9"/>
                <c:pt idx="0">
                  <c:v>2.5</c:v>
                </c:pt>
                <c:pt idx="1">
                  <c:v>9.75</c:v>
                </c:pt>
                <c:pt idx="2">
                  <c:v>29.4</c:v>
                </c:pt>
                <c:pt idx="3">
                  <c:v>52.07</c:v>
                </c:pt>
                <c:pt idx="4">
                  <c:v>40.58</c:v>
                </c:pt>
                <c:pt idx="5">
                  <c:v>28.98</c:v>
                </c:pt>
                <c:pt idx="6">
                  <c:v>21.14</c:v>
                </c:pt>
                <c:pt idx="7">
                  <c:v>21.14</c:v>
                </c:pt>
                <c:pt idx="8">
                  <c:v>18.739999999999998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A-42E5-B9FD-19BB148E98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1658911"/>
        <c:axId val="111658079"/>
      </c:barChart>
      <c:catAx>
        <c:axId val="11165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658079"/>
        <c:crosses val="autoZero"/>
        <c:auto val="1"/>
        <c:lblAlgn val="ctr"/>
        <c:lblOffset val="100"/>
        <c:noMultiLvlLbl val="0"/>
      </c:catAx>
      <c:valAx>
        <c:axId val="1116580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165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FINANCIAL LEVERAGE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'ORCL (2)'!$B$1:$L$1</c:f>
              <c:strCache>
                <c:ptCount val="11"/>
                <c:pt idx="0">
                  <c:v>2015-05</c:v>
                </c:pt>
                <c:pt idx="1">
                  <c:v>2016-05</c:v>
                </c:pt>
                <c:pt idx="2">
                  <c:v>2017-05</c:v>
                </c:pt>
                <c:pt idx="3">
                  <c:v>2018-05</c:v>
                </c:pt>
                <c:pt idx="4">
                  <c:v>2019-05</c:v>
                </c:pt>
                <c:pt idx="5">
                  <c:v>2020-05</c:v>
                </c:pt>
                <c:pt idx="6">
                  <c:v>2021-05</c:v>
                </c:pt>
                <c:pt idx="7">
                  <c:v>2022-05</c:v>
                </c:pt>
                <c:pt idx="8">
                  <c:v>2023-05</c:v>
                </c:pt>
                <c:pt idx="9">
                  <c:v>2024-05</c:v>
                </c:pt>
                <c:pt idx="10">
                  <c:v>Latest Qtr</c:v>
                </c:pt>
              </c:strCache>
            </c:strRef>
          </c:cat>
          <c:val>
            <c:numRef>
              <c:f>'ORCL (2)'!$B$5:$L$5</c:f>
              <c:numCache>
                <c:formatCode>General</c:formatCode>
                <c:ptCount val="11"/>
                <c:pt idx="0">
                  <c:v>2.2799999999999998</c:v>
                </c:pt>
                <c:pt idx="1">
                  <c:v>2.37</c:v>
                </c:pt>
                <c:pt idx="2">
                  <c:v>2.5099999999999998</c:v>
                </c:pt>
                <c:pt idx="3">
                  <c:v>3</c:v>
                </c:pt>
                <c:pt idx="4">
                  <c:v>4.99</c:v>
                </c:pt>
                <c:pt idx="5">
                  <c:v>9.56</c:v>
                </c:pt>
                <c:pt idx="6">
                  <c:v>25.03</c:v>
                </c:pt>
                <c:pt idx="7">
                  <c:v>0</c:v>
                </c:pt>
                <c:pt idx="8">
                  <c:v>125.24</c:v>
                </c:pt>
                <c:pt idx="9">
                  <c:v>16.2</c:v>
                </c:pt>
                <c:pt idx="10">
                  <c:v>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B-4F9F-B87E-2B77516087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48744447"/>
        <c:axId val="2048744863"/>
      </c:barChart>
      <c:catAx>
        <c:axId val="204874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8744863"/>
        <c:crosses val="autoZero"/>
        <c:auto val="1"/>
        <c:lblAlgn val="ctr"/>
        <c:lblOffset val="100"/>
        <c:noMultiLvlLbl val="0"/>
      </c:catAx>
      <c:valAx>
        <c:axId val="2048744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87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DEBT/EQUITY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'ORCL (2)'!$B$1:$L$1</c:f>
              <c:strCache>
                <c:ptCount val="11"/>
                <c:pt idx="0">
                  <c:v>2015-05</c:v>
                </c:pt>
                <c:pt idx="1">
                  <c:v>2016-05</c:v>
                </c:pt>
                <c:pt idx="2">
                  <c:v>2017-05</c:v>
                </c:pt>
                <c:pt idx="3">
                  <c:v>2018-05</c:v>
                </c:pt>
                <c:pt idx="4">
                  <c:v>2019-05</c:v>
                </c:pt>
                <c:pt idx="5">
                  <c:v>2020-05</c:v>
                </c:pt>
                <c:pt idx="6">
                  <c:v>2021-05</c:v>
                </c:pt>
                <c:pt idx="7">
                  <c:v>2022-05</c:v>
                </c:pt>
                <c:pt idx="8">
                  <c:v>2023-05</c:v>
                </c:pt>
                <c:pt idx="9">
                  <c:v>2024-05</c:v>
                </c:pt>
                <c:pt idx="10">
                  <c:v>Latest Qtr</c:v>
                </c:pt>
              </c:strCache>
            </c:strRef>
          </c:cat>
          <c:val>
            <c:numRef>
              <c:f>'ORCL (2)'!$B$6:$L$6</c:f>
              <c:numCache>
                <c:formatCode>General</c:formatCode>
                <c:ptCount val="11"/>
                <c:pt idx="0">
                  <c:v>0.82</c:v>
                </c:pt>
                <c:pt idx="1">
                  <c:v>0.85</c:v>
                </c:pt>
                <c:pt idx="2">
                  <c:v>0.89</c:v>
                </c:pt>
                <c:pt idx="3">
                  <c:v>1.23</c:v>
                </c:pt>
                <c:pt idx="4">
                  <c:v>2.37</c:v>
                </c:pt>
                <c:pt idx="5">
                  <c:v>5.73</c:v>
                </c:pt>
                <c:pt idx="6">
                  <c:v>14.51</c:v>
                </c:pt>
                <c:pt idx="7">
                  <c:v>0</c:v>
                </c:pt>
                <c:pt idx="8">
                  <c:v>80.59</c:v>
                </c:pt>
                <c:pt idx="9">
                  <c:v>8.76</c:v>
                </c:pt>
                <c:pt idx="10">
                  <c:v>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1-4925-B93C-45B826ACC3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08233599"/>
        <c:axId val="2008234015"/>
      </c:barChart>
      <c:catAx>
        <c:axId val="200823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8234015"/>
        <c:crosses val="autoZero"/>
        <c:auto val="1"/>
        <c:lblAlgn val="ctr"/>
        <c:lblOffset val="100"/>
        <c:noMultiLvlLbl val="0"/>
      </c:catAx>
      <c:valAx>
        <c:axId val="20082340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823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ROA%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THURSDAY!$A$2</c:f>
              <c:strCache>
                <c:ptCount val="1"/>
                <c:pt idx="0">
                  <c:v>OXM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THURSDAY!$B$1:$L$1</c:f>
              <c:strCach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5-Yr</c:v>
                </c:pt>
              </c:strCache>
            </c:strRef>
          </c:cat>
          <c:val>
            <c:numRef>
              <c:f>THURSDAY!$B$2:$L$2</c:f>
              <c:numCache>
                <c:formatCode>General</c:formatCode>
                <c:ptCount val="11"/>
                <c:pt idx="0">
                  <c:v>4.9800000000000004</c:v>
                </c:pt>
                <c:pt idx="1">
                  <c:v>8.2799999999999994</c:v>
                </c:pt>
                <c:pt idx="2">
                  <c:v>9.4</c:v>
                </c:pt>
                <c:pt idx="3">
                  <c:v>9.2899999999999991</c:v>
                </c:pt>
                <c:pt idx="4">
                  <c:v>7.78</c:v>
                </c:pt>
                <c:pt idx="5">
                  <c:v>-10.08</c:v>
                </c:pt>
                <c:pt idx="6">
                  <c:v>14.41</c:v>
                </c:pt>
                <c:pt idx="7">
                  <c:v>15.44</c:v>
                </c:pt>
                <c:pt idx="8">
                  <c:v>5.31</c:v>
                </c:pt>
                <c:pt idx="9">
                  <c:v>7.79</c:v>
                </c:pt>
                <c:pt idx="10">
                  <c:v>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4-46A8-A735-83948412D6A0}"/>
            </c:ext>
          </c:extLst>
        </c:ser>
        <c:ser>
          <c:idx val="1"/>
          <c:order val="1"/>
          <c:tx>
            <c:strRef>
              <c:f>THURSDAY!$A$3</c:f>
              <c:strCache>
                <c:ptCount val="1"/>
                <c:pt idx="0">
                  <c:v>LOVE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THURSDAY!$B$1:$L$1</c:f>
              <c:strCach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5-Yr</c:v>
                </c:pt>
              </c:strCache>
            </c:strRef>
          </c:cat>
          <c:val>
            <c:numRef>
              <c:f>THURSDAY!$B$3:$L$3</c:f>
              <c:numCache>
                <c:formatCode>General</c:formatCode>
                <c:ptCount val="11"/>
                <c:pt idx="0">
                  <c:v>-50.47</c:v>
                </c:pt>
                <c:pt idx="1">
                  <c:v>-35.67</c:v>
                </c:pt>
                <c:pt idx="2">
                  <c:v>-21.59</c:v>
                </c:pt>
                <c:pt idx="3">
                  <c:v>-47.16</c:v>
                </c:pt>
                <c:pt idx="4">
                  <c:v>-13.18</c:v>
                </c:pt>
                <c:pt idx="5">
                  <c:v>9.93</c:v>
                </c:pt>
                <c:pt idx="6">
                  <c:v>16.920000000000002</c:v>
                </c:pt>
                <c:pt idx="7">
                  <c:v>7.15</c:v>
                </c:pt>
                <c:pt idx="8">
                  <c:v>5.3</c:v>
                </c:pt>
                <c:pt idx="9">
                  <c:v>2.2799999999999998</c:v>
                </c:pt>
                <c:pt idx="10">
                  <c:v>-33.61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4-46A8-A735-83948412D6A0}"/>
            </c:ext>
          </c:extLst>
        </c:ser>
        <c:ser>
          <c:idx val="2"/>
          <c:order val="2"/>
          <c:tx>
            <c:strRef>
              <c:f>THURSDAY!$A$4</c:f>
              <c:strCache>
                <c:ptCount val="1"/>
                <c:pt idx="0">
                  <c:v>ORCL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THURSDAY!$B$1:$L$1</c:f>
              <c:strCach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5-Yr</c:v>
                </c:pt>
              </c:strCache>
            </c:strRef>
          </c:cat>
          <c:val>
            <c:numRef>
              <c:f>THURSDAY!$B$4:$L$4</c:f>
              <c:numCache>
                <c:formatCode>General</c:formatCode>
                <c:ptCount val="11"/>
                <c:pt idx="0">
                  <c:v>7.98</c:v>
                </c:pt>
                <c:pt idx="1">
                  <c:v>7.55</c:v>
                </c:pt>
                <c:pt idx="2">
                  <c:v>2.81</c:v>
                </c:pt>
                <c:pt idx="3">
                  <c:v>9.01</c:v>
                </c:pt>
                <c:pt idx="4">
                  <c:v>9.0399999999999991</c:v>
                </c:pt>
                <c:pt idx="5">
                  <c:v>11.15</c:v>
                </c:pt>
                <c:pt idx="6">
                  <c:v>5.59</c:v>
                </c:pt>
                <c:pt idx="7">
                  <c:v>6.98</c:v>
                </c:pt>
                <c:pt idx="8">
                  <c:v>7.6</c:v>
                </c:pt>
                <c:pt idx="9">
                  <c:v>8.15</c:v>
                </c:pt>
                <c:pt idx="10">
                  <c:v>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4-46A8-A735-83948412D6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20941168"/>
        <c:axId val="1520939504"/>
      </c:barChart>
      <c:catAx>
        <c:axId val="15209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0939504"/>
        <c:crosses val="autoZero"/>
        <c:auto val="1"/>
        <c:lblAlgn val="ctr"/>
        <c:lblOffset val="100"/>
        <c:noMultiLvlLbl val="0"/>
      </c:catAx>
      <c:valAx>
        <c:axId val="1520939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209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ROE%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THURSDAY!$A$23</c:f>
              <c:strCache>
                <c:ptCount val="1"/>
                <c:pt idx="0">
                  <c:v>OXM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THURSDAY!$B$22:$L$22</c:f>
              <c:strCach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5-Yr</c:v>
                </c:pt>
              </c:strCache>
            </c:strRef>
          </c:cat>
          <c:val>
            <c:numRef>
              <c:f>THURSDAY!$B$23:$L$23</c:f>
              <c:numCache>
                <c:formatCode>General</c:formatCode>
                <c:ptCount val="11"/>
                <c:pt idx="0">
                  <c:v>9.7799999999999994</c:v>
                </c:pt>
                <c:pt idx="1">
                  <c:v>14.77</c:v>
                </c:pt>
                <c:pt idx="2">
                  <c:v>16.149999999999999</c:v>
                </c:pt>
                <c:pt idx="3">
                  <c:v>14.6</c:v>
                </c:pt>
                <c:pt idx="4">
                  <c:v>13.6</c:v>
                </c:pt>
                <c:pt idx="5">
                  <c:v>-20.48</c:v>
                </c:pt>
                <c:pt idx="6">
                  <c:v>28.75</c:v>
                </c:pt>
                <c:pt idx="7">
                  <c:v>31.16</c:v>
                </c:pt>
                <c:pt idx="8">
                  <c:v>10.87</c:v>
                </c:pt>
                <c:pt idx="9">
                  <c:v>15.71</c:v>
                </c:pt>
                <c:pt idx="10">
                  <c:v>13.78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E-47B3-A2A3-9C974F50DBB8}"/>
            </c:ext>
          </c:extLst>
        </c:ser>
        <c:ser>
          <c:idx val="1"/>
          <c:order val="1"/>
          <c:tx>
            <c:strRef>
              <c:f>THURSDAY!$A$24</c:f>
              <c:strCache>
                <c:ptCount val="1"/>
                <c:pt idx="0">
                  <c:v>LOVE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THURSDAY!$B$22:$L$22</c:f>
              <c:strCach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5-Yr</c:v>
                </c:pt>
              </c:strCache>
            </c:strRef>
          </c:cat>
          <c:val>
            <c:numRef>
              <c:f>THURSDAY!$B$24:$L$24</c:f>
              <c:numCache>
                <c:formatCode>General</c:formatCode>
                <c:ptCount val="11"/>
                <c:pt idx="0">
                  <c:v>-341.68</c:v>
                </c:pt>
                <c:pt idx="1">
                  <c:v>-142</c:v>
                </c:pt>
                <c:pt idx="2">
                  <c:v>-43.73</c:v>
                </c:pt>
                <c:pt idx="3">
                  <c:v>-67.45</c:v>
                </c:pt>
                <c:pt idx="4">
                  <c:v>-18</c:v>
                </c:pt>
                <c:pt idx="5">
                  <c:v>14.87</c:v>
                </c:pt>
                <c:pt idx="6">
                  <c:v>34.75</c:v>
                </c:pt>
                <c:pt idx="7">
                  <c:v>16.16</c:v>
                </c:pt>
                <c:pt idx="8">
                  <c:v>11.62</c:v>
                </c:pt>
                <c:pt idx="9">
                  <c:v>5.33</c:v>
                </c:pt>
                <c:pt idx="10">
                  <c:v>-122.57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E-47B3-A2A3-9C974F50DBB8}"/>
            </c:ext>
          </c:extLst>
        </c:ser>
        <c:ser>
          <c:idx val="2"/>
          <c:order val="2"/>
          <c:tx>
            <c:strRef>
              <c:f>THURSDAY!$A$25</c:f>
              <c:strCache>
                <c:ptCount val="1"/>
                <c:pt idx="0">
                  <c:v>ORCL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THURSDAY!$B$22:$L$22</c:f>
              <c:strCach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5-Yr</c:v>
                </c:pt>
              </c:strCache>
            </c:strRef>
          </c:cat>
          <c:val>
            <c:numRef>
              <c:f>THURSDAY!$B$25:$L$25</c:f>
              <c:numCache>
                <c:formatCode>General</c:formatCode>
                <c:ptCount val="11"/>
                <c:pt idx="0">
                  <c:v>18.55</c:v>
                </c:pt>
                <c:pt idx="1">
                  <c:v>18.46</c:v>
                </c:pt>
                <c:pt idx="2">
                  <c:v>7.68</c:v>
                </c:pt>
                <c:pt idx="3">
                  <c:v>32.83</c:v>
                </c:pt>
                <c:pt idx="4">
                  <c:v>59.87</c:v>
                </c:pt>
                <c:pt idx="5">
                  <c:v>158.80000000000001</c:v>
                </c:pt>
                <c:pt idx="6">
                  <c:v>0</c:v>
                </c:pt>
                <c:pt idx="7">
                  <c:v>0</c:v>
                </c:pt>
                <c:pt idx="8">
                  <c:v>214.11</c:v>
                </c:pt>
                <c:pt idx="9">
                  <c:v>108.8</c:v>
                </c:pt>
                <c:pt idx="10">
                  <c:v>19.66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E-47B3-A2A3-9C974F50DB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20946880"/>
        <c:axId val="1520945632"/>
      </c:barChart>
      <c:catAx>
        <c:axId val="152094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0945632"/>
        <c:crosses val="autoZero"/>
        <c:auto val="1"/>
        <c:lblAlgn val="ctr"/>
        <c:lblOffset val="100"/>
        <c:noMultiLvlLbl val="0"/>
      </c:catAx>
      <c:valAx>
        <c:axId val="1520945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209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ROE%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WEDNESDAY!$O$2</c:f>
              <c:strCache>
                <c:ptCount val="1"/>
                <c:pt idx="0">
                  <c:v>SJM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WEDNESDAY!$P$1:$AA$1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WEDNESDAY!$P$2:$AA$2</c:f>
              <c:numCache>
                <c:formatCode>General</c:formatCode>
                <c:ptCount val="12"/>
                <c:pt idx="0">
                  <c:v>5.69</c:v>
                </c:pt>
                <c:pt idx="1">
                  <c:v>9.73</c:v>
                </c:pt>
                <c:pt idx="2">
                  <c:v>8.51</c:v>
                </c:pt>
                <c:pt idx="3">
                  <c:v>18.07</c:v>
                </c:pt>
                <c:pt idx="4">
                  <c:v>6.45</c:v>
                </c:pt>
                <c:pt idx="5">
                  <c:v>9.59</c:v>
                </c:pt>
                <c:pt idx="6">
                  <c:v>10.7</c:v>
                </c:pt>
                <c:pt idx="7">
                  <c:v>7.75</c:v>
                </c:pt>
                <c:pt idx="8">
                  <c:v>-1.18</c:v>
                </c:pt>
                <c:pt idx="9">
                  <c:v>9.93</c:v>
                </c:pt>
                <c:pt idx="10">
                  <c:v>-3.55</c:v>
                </c:pt>
                <c:pt idx="11">
                  <c:v>9.69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D-42B8-A6CD-38B25D41BBAD}"/>
            </c:ext>
          </c:extLst>
        </c:ser>
        <c:ser>
          <c:idx val="1"/>
          <c:order val="1"/>
          <c:tx>
            <c:strRef>
              <c:f>WEDNESDAY!$O$3</c:f>
              <c:strCache>
                <c:ptCount val="1"/>
                <c:pt idx="0">
                  <c:v>UNFI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WEDNESDAY!$P$1:$AA$1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WEDNESDAY!$P$3:$AA$3</c:f>
              <c:numCache>
                <c:formatCode>General</c:formatCode>
                <c:ptCount val="12"/>
                <c:pt idx="0">
                  <c:v>10.55</c:v>
                </c:pt>
                <c:pt idx="1">
                  <c:v>8.66</c:v>
                </c:pt>
                <c:pt idx="2">
                  <c:v>8.1300000000000008</c:v>
                </c:pt>
                <c:pt idx="3">
                  <c:v>9.39</c:v>
                </c:pt>
                <c:pt idx="4">
                  <c:v>-16.97</c:v>
                </c:pt>
                <c:pt idx="5">
                  <c:v>-20.62</c:v>
                </c:pt>
                <c:pt idx="6">
                  <c:v>11.2</c:v>
                </c:pt>
                <c:pt idx="7">
                  <c:v>15</c:v>
                </c:pt>
                <c:pt idx="8">
                  <c:v>1.36</c:v>
                </c:pt>
                <c:pt idx="9">
                  <c:v>-6.62</c:v>
                </c:pt>
                <c:pt idx="10">
                  <c:v>-4.9400000000000004</c:v>
                </c:pt>
                <c:pt idx="11">
                  <c:v>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D-42B8-A6CD-38B25D41BBAD}"/>
            </c:ext>
          </c:extLst>
        </c:ser>
        <c:ser>
          <c:idx val="2"/>
          <c:order val="2"/>
          <c:tx>
            <c:strRef>
              <c:f>WEDNESDAY!#REF!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WEDNESDAY!$P$1:$AA$1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WEDNESDAY!#REF!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DD-42B8-A6CD-38B25D41BBAD}"/>
            </c:ext>
          </c:extLst>
        </c:ser>
        <c:ser>
          <c:idx val="3"/>
          <c:order val="3"/>
          <c:tx>
            <c:strRef>
              <c:f>WEDNESDAY!$O$4</c:f>
              <c:strCache>
                <c:ptCount val="1"/>
                <c:pt idx="0">
                  <c:v>ASO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WEDNESDAY!$P$1:$AA$1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WEDNESDAY!$P$4:$AA$4</c:f>
              <c:numCache>
                <c:formatCode>General</c:formatCode>
                <c:ptCount val="12"/>
                <c:pt idx="4">
                  <c:v>2.5</c:v>
                </c:pt>
                <c:pt idx="5">
                  <c:v>9.75</c:v>
                </c:pt>
                <c:pt idx="6">
                  <c:v>29.4</c:v>
                </c:pt>
                <c:pt idx="7">
                  <c:v>52.07</c:v>
                </c:pt>
                <c:pt idx="8">
                  <c:v>40.58</c:v>
                </c:pt>
                <c:pt idx="9">
                  <c:v>28.98</c:v>
                </c:pt>
                <c:pt idx="10">
                  <c:v>21.14</c:v>
                </c:pt>
                <c:pt idx="11">
                  <c:v>18.739999999999998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DD-42B8-A6CD-38B25D41B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430992"/>
        <c:axId val="1516423504"/>
      </c:barChart>
      <c:catAx>
        <c:axId val="151643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6423504"/>
        <c:crosses val="autoZero"/>
        <c:auto val="1"/>
        <c:lblAlgn val="ctr"/>
        <c:lblOffset val="100"/>
        <c:noMultiLvlLbl val="0"/>
      </c:catAx>
      <c:valAx>
        <c:axId val="15164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643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'UNFI (2)'!$B$1:$L$1</c:f>
              <c:strCache>
                <c:ptCount val="11"/>
                <c:pt idx="0">
                  <c:v>2015-07</c:v>
                </c:pt>
                <c:pt idx="1">
                  <c:v>2016-07</c:v>
                </c:pt>
                <c:pt idx="2">
                  <c:v>2017-07</c:v>
                </c:pt>
                <c:pt idx="3">
                  <c:v>2018-07</c:v>
                </c:pt>
                <c:pt idx="4">
                  <c:v>2019-07</c:v>
                </c:pt>
                <c:pt idx="5">
                  <c:v>2020-07</c:v>
                </c:pt>
                <c:pt idx="6">
                  <c:v>2021-07</c:v>
                </c:pt>
                <c:pt idx="7">
                  <c:v>2022-07</c:v>
                </c:pt>
                <c:pt idx="8">
                  <c:v>2023-07</c:v>
                </c:pt>
                <c:pt idx="9">
                  <c:v>2024-07</c:v>
                </c:pt>
                <c:pt idx="10">
                  <c:v>Latest Qtr</c:v>
                </c:pt>
              </c:strCache>
            </c:strRef>
          </c:cat>
          <c:val>
            <c:numRef>
              <c:f>'UNFI (2)'!$B$2:$L$2</c:f>
              <c:numCache>
                <c:formatCode>General</c:formatCode>
                <c:ptCount val="11"/>
                <c:pt idx="0">
                  <c:v>2.93</c:v>
                </c:pt>
                <c:pt idx="1">
                  <c:v>2.6</c:v>
                </c:pt>
                <c:pt idx="2">
                  <c:v>2.36</c:v>
                </c:pt>
                <c:pt idx="3">
                  <c:v>2.56</c:v>
                </c:pt>
                <c:pt idx="4">
                  <c:v>1.69</c:v>
                </c:pt>
                <c:pt idx="5">
                  <c:v>1.56</c:v>
                </c:pt>
                <c:pt idx="6">
                  <c:v>1.43</c:v>
                </c:pt>
                <c:pt idx="7">
                  <c:v>1.57</c:v>
                </c:pt>
                <c:pt idx="8">
                  <c:v>1.44</c:v>
                </c:pt>
                <c:pt idx="9">
                  <c:v>1.44</c:v>
                </c:pt>
                <c:pt idx="10">
                  <c:v>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4-441F-B7E6-100218833E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24932384"/>
        <c:axId val="1124933216"/>
      </c:barChart>
      <c:catAx>
        <c:axId val="112493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4933216"/>
        <c:crosses val="autoZero"/>
        <c:auto val="1"/>
        <c:lblAlgn val="ctr"/>
        <c:lblOffset val="100"/>
        <c:noMultiLvlLbl val="0"/>
      </c:catAx>
      <c:valAx>
        <c:axId val="1124933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493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Financial leverage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'UNFI (2)'!$B$1:$L$1</c:f>
              <c:strCache>
                <c:ptCount val="11"/>
                <c:pt idx="0">
                  <c:v>2015-07</c:v>
                </c:pt>
                <c:pt idx="1">
                  <c:v>2016-07</c:v>
                </c:pt>
                <c:pt idx="2">
                  <c:v>2017-07</c:v>
                </c:pt>
                <c:pt idx="3">
                  <c:v>2018-07</c:v>
                </c:pt>
                <c:pt idx="4">
                  <c:v>2019-07</c:v>
                </c:pt>
                <c:pt idx="5">
                  <c:v>2020-07</c:v>
                </c:pt>
                <c:pt idx="6">
                  <c:v>2021-07</c:v>
                </c:pt>
                <c:pt idx="7">
                  <c:v>2022-07</c:v>
                </c:pt>
                <c:pt idx="8">
                  <c:v>2023-07</c:v>
                </c:pt>
                <c:pt idx="9">
                  <c:v>2024-07</c:v>
                </c:pt>
                <c:pt idx="10">
                  <c:v>Latest Qtr</c:v>
                </c:pt>
              </c:strCache>
            </c:strRef>
          </c:cat>
          <c:val>
            <c:numRef>
              <c:f>'UNFI (2)'!$B$5:$L$5</c:f>
              <c:numCache>
                <c:formatCode>General</c:formatCode>
                <c:ptCount val="11"/>
                <c:pt idx="0">
                  <c:v>1.84</c:v>
                </c:pt>
                <c:pt idx="1">
                  <c:v>1.88</c:v>
                </c:pt>
                <c:pt idx="2">
                  <c:v>1.72</c:v>
                </c:pt>
                <c:pt idx="3">
                  <c:v>1.61</c:v>
                </c:pt>
                <c:pt idx="4">
                  <c:v>4.74</c:v>
                </c:pt>
                <c:pt idx="5">
                  <c:v>6.63</c:v>
                </c:pt>
                <c:pt idx="6">
                  <c:v>4.97</c:v>
                </c:pt>
                <c:pt idx="7">
                  <c:v>4.26</c:v>
                </c:pt>
                <c:pt idx="8">
                  <c:v>4.24</c:v>
                </c:pt>
                <c:pt idx="9">
                  <c:v>4.59</c:v>
                </c:pt>
                <c:pt idx="10">
                  <c:v>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1-4EE0-AA4F-AFC8F5472E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65798992"/>
        <c:axId val="1065801072"/>
      </c:barChart>
      <c:catAx>
        <c:axId val="106579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5801072"/>
        <c:crosses val="autoZero"/>
        <c:auto val="1"/>
        <c:lblAlgn val="ctr"/>
        <c:lblOffset val="100"/>
        <c:noMultiLvlLbl val="0"/>
      </c:catAx>
      <c:valAx>
        <c:axId val="1065801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579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Debt/Equity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'UNFI (2)'!$B$1:$L$1</c:f>
              <c:strCache>
                <c:ptCount val="11"/>
                <c:pt idx="0">
                  <c:v>2015-07</c:v>
                </c:pt>
                <c:pt idx="1">
                  <c:v>2016-07</c:v>
                </c:pt>
                <c:pt idx="2">
                  <c:v>2017-07</c:v>
                </c:pt>
                <c:pt idx="3">
                  <c:v>2018-07</c:v>
                </c:pt>
                <c:pt idx="4">
                  <c:v>2019-07</c:v>
                </c:pt>
                <c:pt idx="5">
                  <c:v>2020-07</c:v>
                </c:pt>
                <c:pt idx="6">
                  <c:v>2021-07</c:v>
                </c:pt>
                <c:pt idx="7">
                  <c:v>2022-07</c:v>
                </c:pt>
                <c:pt idx="8">
                  <c:v>2023-07</c:v>
                </c:pt>
                <c:pt idx="9">
                  <c:v>2024-07</c:v>
                </c:pt>
                <c:pt idx="10">
                  <c:v>Latest Qtr</c:v>
                </c:pt>
              </c:strCache>
            </c:strRef>
          </c:cat>
          <c:val>
            <c:numRef>
              <c:f>'UNFI (2)'!$B$6:$L$6</c:f>
              <c:numCache>
                <c:formatCode>General</c:formatCode>
                <c:ptCount val="11"/>
                <c:pt idx="0">
                  <c:v>0.39</c:v>
                </c:pt>
                <c:pt idx="1">
                  <c:v>0.39</c:v>
                </c:pt>
                <c:pt idx="2">
                  <c:v>0.22</c:v>
                </c:pt>
                <c:pt idx="3">
                  <c:v>0.19</c:v>
                </c:pt>
                <c:pt idx="4">
                  <c:v>1.93</c:v>
                </c:pt>
                <c:pt idx="5">
                  <c:v>3.01</c:v>
                </c:pt>
                <c:pt idx="6">
                  <c:v>2.09</c:v>
                </c:pt>
                <c:pt idx="7">
                  <c:v>1.79</c:v>
                </c:pt>
                <c:pt idx="8">
                  <c:v>1.76</c:v>
                </c:pt>
                <c:pt idx="9">
                  <c:v>2.0499999999999998</c:v>
                </c:pt>
                <c:pt idx="10">
                  <c:v>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D-405E-AA95-85E8453B97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54123472"/>
        <c:axId val="1254124304"/>
      </c:barChart>
      <c:catAx>
        <c:axId val="125412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4124304"/>
        <c:crosses val="autoZero"/>
        <c:auto val="1"/>
        <c:lblAlgn val="ctr"/>
        <c:lblOffset val="100"/>
        <c:noMultiLvlLbl val="0"/>
      </c:catAx>
      <c:valAx>
        <c:axId val="1254124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5412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ROA%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ORCL!$B$1:$M$1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ORCL!$B$2:$M$2</c:f>
              <c:numCache>
                <c:formatCode>General</c:formatCode>
                <c:ptCount val="12"/>
                <c:pt idx="0">
                  <c:v>9.8800000000000008</c:v>
                </c:pt>
                <c:pt idx="1">
                  <c:v>7.98</c:v>
                </c:pt>
                <c:pt idx="2">
                  <c:v>7.55</c:v>
                </c:pt>
                <c:pt idx="3">
                  <c:v>2.81</c:v>
                </c:pt>
                <c:pt idx="4">
                  <c:v>9.01</c:v>
                </c:pt>
                <c:pt idx="5">
                  <c:v>9.0399999999999991</c:v>
                </c:pt>
                <c:pt idx="6">
                  <c:v>11.15</c:v>
                </c:pt>
                <c:pt idx="7">
                  <c:v>5.59</c:v>
                </c:pt>
                <c:pt idx="8">
                  <c:v>6.98</c:v>
                </c:pt>
                <c:pt idx="9">
                  <c:v>7.6</c:v>
                </c:pt>
                <c:pt idx="10">
                  <c:v>8.15</c:v>
                </c:pt>
                <c:pt idx="11">
                  <c:v>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0-4CDE-A758-B578218BA8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13168431"/>
        <c:axId val="2013167183"/>
      </c:barChart>
      <c:catAx>
        <c:axId val="201316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3167183"/>
        <c:crosses val="autoZero"/>
        <c:auto val="1"/>
        <c:lblAlgn val="ctr"/>
        <c:lblOffset val="100"/>
        <c:noMultiLvlLbl val="0"/>
      </c:catAx>
      <c:valAx>
        <c:axId val="20131671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316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ROE%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ORCL!$B$1:$M$1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ORCL!$B$3:$M$3</c:f>
              <c:numCache>
                <c:formatCode>General</c:formatCode>
                <c:ptCount val="12"/>
                <c:pt idx="0">
                  <c:v>20.8</c:v>
                </c:pt>
                <c:pt idx="1">
                  <c:v>18.55</c:v>
                </c:pt>
                <c:pt idx="2">
                  <c:v>18.46</c:v>
                </c:pt>
                <c:pt idx="3">
                  <c:v>7.68</c:v>
                </c:pt>
                <c:pt idx="4">
                  <c:v>32.83</c:v>
                </c:pt>
                <c:pt idx="5">
                  <c:v>59.87</c:v>
                </c:pt>
                <c:pt idx="6">
                  <c:v>158.80000000000001</c:v>
                </c:pt>
                <c:pt idx="7">
                  <c:v>0</c:v>
                </c:pt>
                <c:pt idx="8">
                  <c:v>0</c:v>
                </c:pt>
                <c:pt idx="9">
                  <c:v>214.11</c:v>
                </c:pt>
                <c:pt idx="10">
                  <c:v>108.8</c:v>
                </c:pt>
                <c:pt idx="11">
                  <c:v>19.66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9-4E82-92CD-3780D69433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12895679"/>
        <c:axId val="2012894431"/>
      </c:barChart>
      <c:catAx>
        <c:axId val="201289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2894431"/>
        <c:crosses val="autoZero"/>
        <c:auto val="1"/>
        <c:lblAlgn val="ctr"/>
        <c:lblOffset val="100"/>
        <c:noMultiLvlLbl val="0"/>
      </c:catAx>
      <c:valAx>
        <c:axId val="20128944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289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'OXM (2)'!$B$1:$L$1</c:f>
              <c:strCache>
                <c:ptCount val="11"/>
                <c:pt idx="0">
                  <c:v>2016-01</c:v>
                </c:pt>
                <c:pt idx="1">
                  <c:v>2017-01</c:v>
                </c:pt>
                <c:pt idx="2">
                  <c:v>2018-01</c:v>
                </c:pt>
                <c:pt idx="3">
                  <c:v>2019-01</c:v>
                </c:pt>
                <c:pt idx="4">
                  <c:v>2020-01</c:v>
                </c:pt>
                <c:pt idx="5">
                  <c:v>2021-01</c:v>
                </c:pt>
                <c:pt idx="6">
                  <c:v>2022-01</c:v>
                </c:pt>
                <c:pt idx="7">
                  <c:v>2023-01</c:v>
                </c:pt>
                <c:pt idx="8">
                  <c:v>2024-01</c:v>
                </c:pt>
                <c:pt idx="9">
                  <c:v>2025-01</c:v>
                </c:pt>
                <c:pt idx="10">
                  <c:v>Latest Qtr</c:v>
                </c:pt>
              </c:strCache>
            </c:strRef>
          </c:cat>
          <c:val>
            <c:numRef>
              <c:f>'OXM (2)'!$B$2:$L$2</c:f>
              <c:numCache>
                <c:formatCode>General</c:formatCode>
                <c:ptCount val="11"/>
                <c:pt idx="0">
                  <c:v>1.68</c:v>
                </c:pt>
                <c:pt idx="1">
                  <c:v>1.76</c:v>
                </c:pt>
                <c:pt idx="2">
                  <c:v>1.75</c:v>
                </c:pt>
                <c:pt idx="3">
                  <c:v>1.9</c:v>
                </c:pt>
                <c:pt idx="4">
                  <c:v>1.62</c:v>
                </c:pt>
                <c:pt idx="5">
                  <c:v>1.32</c:v>
                </c:pt>
                <c:pt idx="6">
                  <c:v>1.77</c:v>
                </c:pt>
                <c:pt idx="7">
                  <c:v>1.23</c:v>
                </c:pt>
                <c:pt idx="8">
                  <c:v>1.22</c:v>
                </c:pt>
                <c:pt idx="9">
                  <c:v>1.18</c:v>
                </c:pt>
                <c:pt idx="10">
                  <c:v>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9-43D9-9218-524ED5D6C2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77062336"/>
        <c:axId val="777059840"/>
      </c:barChart>
      <c:catAx>
        <c:axId val="7770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7059840"/>
        <c:crosses val="autoZero"/>
        <c:auto val="1"/>
        <c:lblAlgn val="ctr"/>
        <c:lblOffset val="100"/>
        <c:noMultiLvlLbl val="0"/>
      </c:catAx>
      <c:valAx>
        <c:axId val="777059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706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quick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'OXM (2)'!$B$1:$L$1</c:f>
              <c:strCache>
                <c:ptCount val="11"/>
                <c:pt idx="0">
                  <c:v>2016-01</c:v>
                </c:pt>
                <c:pt idx="1">
                  <c:v>2017-01</c:v>
                </c:pt>
                <c:pt idx="2">
                  <c:v>2018-01</c:v>
                </c:pt>
                <c:pt idx="3">
                  <c:v>2019-01</c:v>
                </c:pt>
                <c:pt idx="4">
                  <c:v>2020-01</c:v>
                </c:pt>
                <c:pt idx="5">
                  <c:v>2021-01</c:v>
                </c:pt>
                <c:pt idx="6">
                  <c:v>2022-01</c:v>
                </c:pt>
                <c:pt idx="7">
                  <c:v>2023-01</c:v>
                </c:pt>
                <c:pt idx="8">
                  <c:v>2024-01</c:v>
                </c:pt>
                <c:pt idx="9">
                  <c:v>2025-01</c:v>
                </c:pt>
                <c:pt idx="10">
                  <c:v>Latest Qtr</c:v>
                </c:pt>
              </c:strCache>
            </c:strRef>
          </c:cat>
          <c:val>
            <c:numRef>
              <c:f>'OXM (2)'!$B$3:$L$3</c:f>
              <c:numCache>
                <c:formatCode>General</c:formatCode>
                <c:ptCount val="11"/>
                <c:pt idx="0">
                  <c:v>0.51</c:v>
                </c:pt>
                <c:pt idx="1">
                  <c:v>0.49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0.63</c:v>
                </c:pt>
                <c:pt idx="5">
                  <c:v>0.57999999999999996</c:v>
                </c:pt>
                <c:pt idx="6">
                  <c:v>1.17</c:v>
                </c:pt>
                <c:pt idx="7">
                  <c:v>0.27</c:v>
                </c:pt>
                <c:pt idx="8">
                  <c:v>0.38</c:v>
                </c:pt>
                <c:pt idx="9">
                  <c:v>0.35</c:v>
                </c:pt>
                <c:pt idx="1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F-4B9F-A054-3720409BBE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84298864"/>
        <c:axId val="784301360"/>
      </c:barChart>
      <c:catAx>
        <c:axId val="7842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4301360"/>
        <c:crosses val="autoZero"/>
        <c:auto val="1"/>
        <c:lblAlgn val="ctr"/>
        <c:lblOffset val="100"/>
        <c:noMultiLvlLbl val="0"/>
      </c:catAx>
      <c:valAx>
        <c:axId val="784301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429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ROE% ratio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ROE% ratio</a:t>
          </a:r>
        </a:p>
      </cx:txPr>
    </cx:title>
    <cx:plotArea>
      <cx:plotAreaRegion>
        <cx:series layoutId="waterfall" uniqueId="{2502320E-44A1-458B-915F-F4EEE61AD9A4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>
      <cx:tx>
        <cx:txData>
          <cx:v>ROA% ratio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ROA% ratio</a:t>
          </a:r>
        </a:p>
      </cx:txPr>
    </cx:title>
    <cx:plotArea>
      <cx:plotAreaRegion>
        <cx:series layoutId="waterfall" uniqueId="{4DFECA37-FB4C-4FDD-B00B-B432C35FCFE5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title pos="t" align="ctr" overlay="0">
      <cx:tx>
        <cx:txData>
          <cx:v>Interest coverage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Interest coverage</a:t>
          </a:r>
        </a:p>
      </cx:txPr>
    </cx:title>
    <cx:plotArea>
      <cx:plotAreaRegion>
        <cx:series layoutId="waterfall" uniqueId="{A8619200-F96D-4EDA-B405-3CD1EBF2AA84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</cx:f>
      </cx:strDim>
      <cx:numDim type="val">
        <cx:f dir="row">_xlchart.v1.9</cx:f>
      </cx:numDim>
    </cx:data>
  </cx:chartData>
  <cx:chart>
    <cx:title pos="t" align="ctr" overlay="0">
      <cx:tx>
        <cx:txData>
          <cx:v>ROE% ratio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ROE% ratio</a:t>
          </a:r>
        </a:p>
      </cx:txPr>
    </cx:title>
    <cx:plotArea>
      <cx:plotAreaRegion>
        <cx:series layoutId="waterfall" uniqueId="{2E18D1AD-1896-4A99-8DE9-2E83DFCE2D70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val">
        <cx:f dir="row">_xlchart.v1.7</cx:f>
      </cx:numDim>
    </cx:data>
  </cx:chartData>
  <cx:chart>
    <cx:title pos="t" align="ctr" overlay="0">
      <cx:tx>
        <cx:txData>
          <cx:v>ROA% ratio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ROA% ratio</a:t>
          </a:r>
        </a:p>
      </cx:txPr>
    </cx:title>
    <cx:plotArea>
      <cx:plotAreaRegion>
        <cx:series layoutId="waterfall" uniqueId="{0913C2CD-1C46-4082-B8B5-F7548F40839B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_xlchart.v1.10</cx:f>
      </cx:strDim>
      <cx:numDim type="val">
        <cx:f dir="row">_xlchart.v1.11</cx:f>
      </cx:numDim>
    </cx:data>
  </cx:chartData>
  <cx:chart>
    <cx:title pos="t" align="ctr" overlay="0">
      <cx:tx>
        <cx:txData>
          <cx:v>ROE% ratio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ROE% ratio</a:t>
          </a:r>
        </a:p>
      </cx:txPr>
    </cx:title>
    <cx:plotArea>
      <cx:plotAreaRegion>
        <cx:series layoutId="waterfall" uniqueId="{1F5C467C-5DE4-4E09-AC2F-5D860ACAF49C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_xlchart.v1.12</cx:f>
      </cx:strDim>
      <cx:numDim type="val">
        <cx:f dir="row">_xlchart.v1.13</cx:f>
      </cx:numDim>
    </cx:data>
  </cx:chartData>
  <cx:chart>
    <cx:title pos="t" align="ctr" overlay="0">
      <cx:tx>
        <cx:txData>
          <cx:v>ROA% ratio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ROA% ratio</a:t>
          </a:r>
        </a:p>
      </cx:txPr>
    </cx:title>
    <cx:plotArea>
      <cx:plotAreaRegion>
        <cx:series layoutId="waterfall" uniqueId="{137CCBCC-866A-4F14-8AE9-8BC61633517C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13</xdr:row>
      <xdr:rowOff>95250</xdr:rowOff>
    </xdr:from>
    <xdr:to>
      <xdr:col>5</xdr:col>
      <xdr:colOff>466725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7E0BF-FDDF-4F0A-BB0F-22C42F1DB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30</xdr:row>
      <xdr:rowOff>142875</xdr:rowOff>
    </xdr:from>
    <xdr:to>
      <xdr:col>5</xdr:col>
      <xdr:colOff>476250</xdr:colOff>
      <xdr:row>47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734B08-6911-43E3-B6EB-75A2235E9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16</xdr:row>
      <xdr:rowOff>0</xdr:rowOff>
    </xdr:from>
    <xdr:to>
      <xdr:col>18</xdr:col>
      <xdr:colOff>457200</xdr:colOff>
      <xdr:row>40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19CEBF3-C5A8-4DE9-B0F7-8BC96E2A7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0" y="2590800"/>
          <a:ext cx="7772400" cy="3886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10</xdr:row>
      <xdr:rowOff>28575</xdr:rowOff>
    </xdr:from>
    <xdr:to>
      <xdr:col>6</xdr:col>
      <xdr:colOff>95250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84D6F-BD45-4A63-BD9F-7B696B1E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9</xdr:row>
      <xdr:rowOff>104775</xdr:rowOff>
    </xdr:from>
    <xdr:to>
      <xdr:col>14</xdr:col>
      <xdr:colOff>238125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5366A5-F8B5-427F-AC2E-E02E07D7E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28</xdr:row>
      <xdr:rowOff>76200</xdr:rowOff>
    </xdr:from>
    <xdr:to>
      <xdr:col>6</xdr:col>
      <xdr:colOff>85725</xdr:colOff>
      <xdr:row>45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F2158C-4C84-46BF-8268-D4F39A897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476250</xdr:colOff>
      <xdr:row>27</xdr:row>
      <xdr:rowOff>114300</xdr:rowOff>
    </xdr:from>
    <xdr:to>
      <xdr:col>14</xdr:col>
      <xdr:colOff>171450</xdr:colOff>
      <xdr:row>44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610923-5D7C-4ECF-AB9E-07C8A0A76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285750</xdr:colOff>
      <xdr:row>22</xdr:row>
      <xdr:rowOff>152400</xdr:rowOff>
    </xdr:from>
    <xdr:to>
      <xdr:col>21</xdr:col>
      <xdr:colOff>590550</xdr:colOff>
      <xdr:row>39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B9E95B-C2ED-406D-940C-5094BB7AF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5</xdr:row>
      <xdr:rowOff>95250</xdr:rowOff>
    </xdr:from>
    <xdr:to>
      <xdr:col>7</xdr:col>
      <xdr:colOff>561975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BDD36D-A624-4189-9C1C-A9DAB8D47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4</xdr:row>
      <xdr:rowOff>180975</xdr:rowOff>
    </xdr:from>
    <xdr:to>
      <xdr:col>17</xdr:col>
      <xdr:colOff>219075</xdr:colOff>
      <xdr:row>19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6154C6-B0D4-4CFB-831D-3D7DF2A94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6</xdr:row>
      <xdr:rowOff>123824</xdr:rowOff>
    </xdr:from>
    <xdr:to>
      <xdr:col>9</xdr:col>
      <xdr:colOff>238125</xdr:colOff>
      <xdr:row>23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7B4638-9874-4584-8540-24433F27F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10</xdr:col>
      <xdr:colOff>419100</xdr:colOff>
      <xdr:row>34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816B64-7ABC-4F63-AE6D-03E94AEFF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19250"/>
          <a:ext cx="7772400" cy="3886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138112</xdr:rowOff>
    </xdr:from>
    <xdr:to>
      <xdr:col>5</xdr:col>
      <xdr:colOff>295275</xdr:colOff>
      <xdr:row>29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018BE2B-FF4A-4253-BD65-E9AF43480A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2081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33</xdr:row>
      <xdr:rowOff>33337</xdr:rowOff>
    </xdr:from>
    <xdr:to>
      <xdr:col>5</xdr:col>
      <xdr:colOff>266700</xdr:colOff>
      <xdr:row>50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1FDC5BE-EDCC-466E-A804-90694BC7C5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3768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371475</xdr:colOff>
      <xdr:row>13</xdr:row>
      <xdr:rowOff>114300</xdr:rowOff>
    </xdr:from>
    <xdr:to>
      <xdr:col>10</xdr:col>
      <xdr:colOff>0</xdr:colOff>
      <xdr:row>35</xdr:row>
      <xdr:rowOff>130298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0A7AB9D-C7C1-4340-8149-A743380BD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6775" y="2219325"/>
          <a:ext cx="4152900" cy="35783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9</xdr:row>
      <xdr:rowOff>66675</xdr:rowOff>
    </xdr:from>
    <xdr:to>
      <xdr:col>6</xdr:col>
      <xdr:colOff>247650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9176F-EC71-48B4-8C1D-02F4B6B45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9</xdr:row>
      <xdr:rowOff>19050</xdr:rowOff>
    </xdr:from>
    <xdr:to>
      <xdr:col>14</xdr:col>
      <xdr:colOff>361950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72602B-C832-4BA8-8F7F-BBCF740BE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27</xdr:row>
      <xdr:rowOff>133350</xdr:rowOff>
    </xdr:from>
    <xdr:to>
      <xdr:col>6</xdr:col>
      <xdr:colOff>142875</xdr:colOff>
      <xdr:row>44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39A8B13-A3DF-4F81-BFC5-042BADDEB4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" y="4505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209550</xdr:colOff>
      <xdr:row>27</xdr:row>
      <xdr:rowOff>9525</xdr:rowOff>
    </xdr:from>
    <xdr:to>
      <xdr:col>14</xdr:col>
      <xdr:colOff>514350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266A1A-2AF7-49ED-98B2-F5CFE3B7F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13</xdr:row>
      <xdr:rowOff>61912</xdr:rowOff>
    </xdr:from>
    <xdr:to>
      <xdr:col>5</xdr:col>
      <xdr:colOff>314325</xdr:colOff>
      <xdr:row>30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334F801-DE7F-4ED9-B9AD-BD7DC8579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2166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32</xdr:row>
      <xdr:rowOff>4762</xdr:rowOff>
    </xdr:from>
    <xdr:to>
      <xdr:col>5</xdr:col>
      <xdr:colOff>266700</xdr:colOff>
      <xdr:row>48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3DB5224-C874-4210-AF47-832ACDF6BA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186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14</xdr:col>
      <xdr:colOff>123825</xdr:colOff>
      <xdr:row>14</xdr:row>
      <xdr:rowOff>104775</xdr:rowOff>
    </xdr:from>
    <xdr:ext cx="7239739" cy="129791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E6EAB85-6427-411F-B149-FB7BDBFDDE36}"/>
            </a:ext>
          </a:extLst>
        </xdr:cNvPr>
        <xdr:cNvSpPr txBox="1"/>
      </xdr:nvSpPr>
      <xdr:spPr>
        <a:xfrm>
          <a:off x="9982200" y="2371725"/>
          <a:ext cx="7239739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-FUERTE</a:t>
          </a:r>
          <a:r>
            <a:rPr lang="es-MX" sz="1100" baseline="0"/>
            <a:t> POSICION DE MARCA Y PORTAFOLIO DIVERSIFICADO:</a:t>
          </a:r>
        </a:p>
        <a:p>
          <a:r>
            <a:rPr lang="es-MX" sz="1100" baseline="0"/>
            <a:t>La compañia posee marcas reconocidas y con alta percepcion de valor, como Lilly Pullitzer, Tommy Bahama, Southern Tide,</a:t>
          </a:r>
        </a:p>
        <a:p>
          <a:r>
            <a:rPr lang="es-MX" sz="1100" baseline="0"/>
            <a:t>entre otras, lo que les permite atraer diferentes segmentos del mercado.</a:t>
          </a:r>
        </a:p>
        <a:p>
          <a:endParaRPr lang="es-MX" sz="1100" baseline="0"/>
        </a:p>
        <a:p>
          <a:r>
            <a:rPr lang="es-MX" sz="1100" baseline="0"/>
            <a:t>-ESTRATEGIA ONMICANAL SOLIDA:</a:t>
          </a:r>
        </a:p>
        <a:p>
          <a:r>
            <a:rPr lang="es-MX" sz="1100" baseline="0"/>
            <a:t>La empresa ha desarrollado una plataforma omnicanal que le permite captar ventas tanto en tiendas fisicas como en linea </a:t>
          </a:r>
        </a:p>
        <a:p>
          <a:r>
            <a:rPr lang="es-MX" sz="1100" baseline="0"/>
            <a:t>aumentando </a:t>
          </a:r>
          <a:endParaRPr lang="es-MX" sz="1100"/>
        </a:p>
      </xdr:txBody>
    </xdr:sp>
    <xdr:clientData/>
  </xdr:oneCellAnchor>
  <xdr:twoCellAnchor editAs="oneCell">
    <xdr:from>
      <xdr:col>5</xdr:col>
      <xdr:colOff>523875</xdr:colOff>
      <xdr:row>13</xdr:row>
      <xdr:rowOff>47625</xdr:rowOff>
    </xdr:from>
    <xdr:to>
      <xdr:col>13</xdr:col>
      <xdr:colOff>533400</xdr:colOff>
      <xdr:row>37</xdr:row>
      <xdr:rowOff>28575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69F5C96-5B36-43C1-89C7-B17C89F8C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2152650"/>
          <a:ext cx="4953000" cy="38671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</xdr:row>
      <xdr:rowOff>95250</xdr:rowOff>
    </xdr:from>
    <xdr:to>
      <xdr:col>5</xdr:col>
      <xdr:colOff>495300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51ACC-9E63-4457-9501-3A5B9DB96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31</xdr:row>
      <xdr:rowOff>38100</xdr:rowOff>
    </xdr:from>
    <xdr:to>
      <xdr:col>5</xdr:col>
      <xdr:colOff>428625</xdr:colOff>
      <xdr:row>48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E87C8C-532F-47F2-90C3-BDD90425A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14</xdr:row>
      <xdr:rowOff>0</xdr:rowOff>
    </xdr:from>
    <xdr:to>
      <xdr:col>18</xdr:col>
      <xdr:colOff>457200</xdr:colOff>
      <xdr:row>38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D90BC4-EC3F-4734-BD02-D8FCA037D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0" y="2266950"/>
          <a:ext cx="7772400" cy="3886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4762</xdr:rowOff>
    </xdr:from>
    <xdr:to>
      <xdr:col>5</xdr:col>
      <xdr:colOff>266700</xdr:colOff>
      <xdr:row>29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EC6C10-19C5-4035-BA93-3F8E28326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09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19050</xdr:colOff>
      <xdr:row>30</xdr:row>
      <xdr:rowOff>90487</xdr:rowOff>
    </xdr:from>
    <xdr:to>
      <xdr:col>5</xdr:col>
      <xdr:colOff>285750</xdr:colOff>
      <xdr:row>47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D37F1DE-EBB5-480C-A53F-2FB8B717C2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49482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5</xdr:col>
      <xdr:colOff>590550</xdr:colOff>
      <xdr:row>31</xdr:row>
      <xdr:rowOff>57150</xdr:rowOff>
    </xdr:from>
    <xdr:ext cx="6238631" cy="336463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716FBCF-6DFC-4F9A-A5CB-FFB8D3E27CDB}"/>
            </a:ext>
          </a:extLst>
        </xdr:cNvPr>
        <xdr:cNvSpPr txBox="1"/>
      </xdr:nvSpPr>
      <xdr:spPr>
        <a:xfrm>
          <a:off x="4895850" y="5076825"/>
          <a:ext cx="6238631" cy="3364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b="1"/>
            <a:t>-CUELLOS</a:t>
          </a:r>
          <a:r>
            <a:rPr lang="es-MX" sz="1100" b="1" baseline="0"/>
            <a:t> DE BOTELLA DE MERCADO Y DEMANDA:</a:t>
          </a:r>
        </a:p>
        <a:p>
          <a:r>
            <a:rPr lang="es-MX" sz="1100" baseline="0"/>
            <a:t>La categoria de muebles ha mostrado una tendencia de devlive de -5% a -10% lo que puede limitar </a:t>
          </a:r>
        </a:p>
        <a:p>
          <a:r>
            <a:rPr lang="es-MX" sz="1100" baseline="0"/>
            <a:t>el crecimiento en el corto plazo y requiere la introduccion de nuevos productos para incentivar ventas.</a:t>
          </a:r>
        </a:p>
        <a:p>
          <a:endParaRPr lang="es-MX" sz="1100" baseline="0"/>
        </a:p>
        <a:p>
          <a:r>
            <a:rPr lang="es-MX" sz="1100" b="1" baseline="0"/>
            <a:t>-VOLATILIDAD EN RESULTADOS Y DESAFIOS EN LA EJECUCION:</a:t>
          </a:r>
        </a:p>
        <a:p>
          <a:r>
            <a:rPr lang="es-MX" sz="1100" baseline="0"/>
            <a:t>En el pasado, la empresa enfrento volatilidades, coom estrategias promocionales fallidas y dislocaciones </a:t>
          </a:r>
        </a:p>
        <a:p>
          <a:pPr algn="r"/>
          <a:r>
            <a:rPr lang="es-MX" sz="1100" baseline="0"/>
            <a:t>de marketing, que afectan la comparabilidad de resultados trimestrales.</a:t>
          </a:r>
        </a:p>
        <a:p>
          <a:endParaRPr lang="es-MX" sz="1100" baseline="0"/>
        </a:p>
        <a:p>
          <a:r>
            <a:rPr lang="es-MX" sz="1100" b="1" baseline="0"/>
            <a:t>-DEPENDENCIA DE MERCADO Y MACROECONOMIA:</a:t>
          </a:r>
        </a:p>
        <a:p>
          <a:r>
            <a:rPr lang="es-MX" sz="1100" baseline="0"/>
            <a:t>La macroeconomia, incluyendo tarifas y supply chain, sigue siendo un riesgo, aunque la compañia ha </a:t>
          </a:r>
        </a:p>
        <a:p>
          <a:r>
            <a:rPr lang="es-MX" sz="1100" baseline="0"/>
            <a:t>fortalecido sus inventarios y cadena de suministro.</a:t>
          </a:r>
        </a:p>
        <a:p>
          <a:endParaRPr lang="es-MX" sz="1100" baseline="0"/>
        </a:p>
        <a:p>
          <a:r>
            <a:rPr lang="es-MX" sz="1100" b="1" baseline="0"/>
            <a:t>-ESTIMACIONES DE PERDIDAS A CORTO PLAZO:</a:t>
          </a:r>
        </a:p>
        <a:p>
          <a:r>
            <a:rPr lang="es-MX" sz="1100" baseline="0"/>
            <a:t>Se esperan perdidas operativas en el corto plazo, con ganancias proyectadas solo en el futuro cercano, </a:t>
          </a:r>
        </a:p>
        <a:p>
          <a:r>
            <a:rPr lang="es-MX" sz="1100" baseline="0"/>
            <a:t>lo cual puede preocupar a los inversores mas conservadores.</a:t>
          </a:r>
        </a:p>
        <a:p>
          <a:endParaRPr lang="es-MX" sz="1100" baseline="0"/>
        </a:p>
        <a:p>
          <a:r>
            <a:rPr lang="es-MX" sz="1100" b="1" baseline="0"/>
            <a:t>-SENSIBILIDAD A TARIFAS Y A SUPPLY CHAIN:</a:t>
          </a:r>
        </a:p>
        <a:p>
          <a:r>
            <a:rPr lang="es-MX" sz="1100" baseline="0"/>
            <a:t>Aunque ha fortalecido su inventario, la compañia advirtio sobre riesgos asociados a tarifas y disrupciones,</a:t>
          </a:r>
        </a:p>
        <a:p>
          <a:r>
            <a:rPr lang="es-MX" sz="1100" baseline="0"/>
            <a:t>que aun pueden impactar la rentabiidad.</a:t>
          </a:r>
          <a:endParaRPr lang="es-MX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76200</xdr:rowOff>
    </xdr:from>
    <xdr:to>
      <xdr:col>5</xdr:col>
      <xdr:colOff>266700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DB975-66C9-4402-818F-0192AFAF8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8</xdr:row>
      <xdr:rowOff>76200</xdr:rowOff>
    </xdr:from>
    <xdr:to>
      <xdr:col>13</xdr:col>
      <xdr:colOff>152400</xdr:colOff>
      <xdr:row>25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7160D0-29EC-423B-80D6-0E8FCFDD5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95250</xdr:rowOff>
    </xdr:from>
    <xdr:to>
      <xdr:col>5</xdr:col>
      <xdr:colOff>266700</xdr:colOff>
      <xdr:row>43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3C409C-31FA-4AEC-A9A3-3D8F1DF33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581025</xdr:colOff>
      <xdr:row>26</xdr:row>
      <xdr:rowOff>47625</xdr:rowOff>
    </xdr:from>
    <xdr:to>
      <xdr:col>13</xdr:col>
      <xdr:colOff>276225</xdr:colOff>
      <xdr:row>43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294837-14CB-4DF8-9203-B88E921BD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485775</xdr:colOff>
      <xdr:row>1</xdr:row>
      <xdr:rowOff>95250</xdr:rowOff>
    </xdr:from>
    <xdr:to>
      <xdr:col>21</xdr:col>
      <xdr:colOff>180975</xdr:colOff>
      <xdr:row>18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A309AC-ECB7-400C-BE08-194871175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142875</xdr:rowOff>
    </xdr:from>
    <xdr:to>
      <xdr:col>5</xdr:col>
      <xdr:colOff>304800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C9C5F-FAA7-439C-9127-C923AB17A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8</xdr:row>
      <xdr:rowOff>85725</xdr:rowOff>
    </xdr:from>
    <xdr:to>
      <xdr:col>13</xdr:col>
      <xdr:colOff>228600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F7BFA9-794F-4105-9CAC-0B7CE04FC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26</xdr:row>
      <xdr:rowOff>152400</xdr:rowOff>
    </xdr:from>
    <xdr:to>
      <xdr:col>5</xdr:col>
      <xdr:colOff>419100</xdr:colOff>
      <xdr:row>43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012DB6-8B33-432E-946D-4ED079678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123825</xdr:colOff>
      <xdr:row>26</xdr:row>
      <xdr:rowOff>142875</xdr:rowOff>
    </xdr:from>
    <xdr:to>
      <xdr:col>13</xdr:col>
      <xdr:colOff>428625</xdr:colOff>
      <xdr:row>43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AD55BF-1AE6-402E-9C84-B172E4004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workbookViewId="0">
      <selection activeCell="A2" sqref="A2:XFD2"/>
    </sheetView>
  </sheetViews>
  <sheetFormatPr defaultRowHeight="15" x14ac:dyDescent="0.25"/>
  <cols>
    <col min="9" max="9" width="30" bestFit="1" customWidth="1"/>
    <col min="10" max="10" width="17.7109375" bestFit="1" customWidth="1"/>
    <col min="11" max="11" width="18" bestFit="1" customWidth="1"/>
    <col min="12" max="12" width="11" bestFit="1" customWidth="1"/>
    <col min="13" max="13" width="12.7109375" bestFit="1" customWidth="1"/>
    <col min="14" max="14" width="11" bestFit="1" customWidth="1"/>
    <col min="15" max="15" width="16.85546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56</v>
      </c>
    </row>
    <row r="2" spans="1:16" s="16" customFormat="1" x14ac:dyDescent="0.25">
      <c r="A2" t="s">
        <v>22</v>
      </c>
      <c r="B2" t="s">
        <v>24</v>
      </c>
      <c r="C2" t="s">
        <v>32</v>
      </c>
      <c r="D2">
        <v>173.42</v>
      </c>
      <c r="E2" t="s">
        <v>41</v>
      </c>
      <c r="F2">
        <v>465888.94</v>
      </c>
      <c r="G2" t="s">
        <v>43</v>
      </c>
      <c r="H2" t="s">
        <v>47</v>
      </c>
      <c r="I2" t="s">
        <v>52</v>
      </c>
      <c r="J2">
        <v>106.53</v>
      </c>
      <c r="K2">
        <v>9.31</v>
      </c>
      <c r="L2">
        <v>6.17</v>
      </c>
      <c r="M2">
        <v>1.02</v>
      </c>
      <c r="N2"/>
      <c r="O2">
        <v>5.1045100000000003</v>
      </c>
      <c r="P2" s="3">
        <f t="shared" ref="P2:P10" si="0">D2/L2</f>
        <v>28.106969205834684</v>
      </c>
    </row>
    <row r="3" spans="1:16" x14ac:dyDescent="0.25">
      <c r="A3" t="s">
        <v>19</v>
      </c>
      <c r="B3" t="s">
        <v>24</v>
      </c>
      <c r="C3" t="s">
        <v>29</v>
      </c>
      <c r="D3">
        <v>416.8</v>
      </c>
      <c r="E3" t="s">
        <v>38</v>
      </c>
      <c r="F3">
        <v>171929.08</v>
      </c>
      <c r="G3" t="s">
        <v>44</v>
      </c>
      <c r="H3" t="s">
        <v>47</v>
      </c>
      <c r="I3" t="s">
        <v>52</v>
      </c>
      <c r="J3">
        <v>49.6</v>
      </c>
      <c r="K3">
        <v>23.39</v>
      </c>
      <c r="L3">
        <v>30.73</v>
      </c>
      <c r="M3">
        <v>1.18</v>
      </c>
      <c r="N3">
        <v>1.07</v>
      </c>
      <c r="O3">
        <v>0.47001999999999999</v>
      </c>
      <c r="P3" s="3">
        <f t="shared" si="0"/>
        <v>13.563293198828507</v>
      </c>
    </row>
    <row r="4" spans="1:16" x14ac:dyDescent="0.25">
      <c r="A4" t="s">
        <v>17</v>
      </c>
      <c r="B4" t="s">
        <v>24</v>
      </c>
      <c r="C4" t="s">
        <v>27</v>
      </c>
      <c r="D4">
        <v>23.52</v>
      </c>
      <c r="E4" t="s">
        <v>36</v>
      </c>
      <c r="F4">
        <v>748.58</v>
      </c>
      <c r="G4" t="s">
        <v>44</v>
      </c>
      <c r="H4" t="s">
        <v>46</v>
      </c>
      <c r="I4" t="s">
        <v>51</v>
      </c>
      <c r="J4">
        <v>42.73</v>
      </c>
      <c r="K4">
        <v>2.6</v>
      </c>
      <c r="L4">
        <v>3.79</v>
      </c>
      <c r="M4">
        <v>0.22</v>
      </c>
      <c r="N4">
        <v>0.13</v>
      </c>
      <c r="O4">
        <v>10.14471</v>
      </c>
      <c r="P4" s="3">
        <f t="shared" si="0"/>
        <v>6.205804749340369</v>
      </c>
    </row>
    <row r="5" spans="1:16" s="20" customFormat="1" x14ac:dyDescent="0.25">
      <c r="A5" s="18" t="s">
        <v>21</v>
      </c>
      <c r="B5" s="18" t="s">
        <v>24</v>
      </c>
      <c r="C5" s="18" t="s">
        <v>31</v>
      </c>
      <c r="D5" s="18">
        <v>27.22</v>
      </c>
      <c r="E5" s="18" t="s">
        <v>40</v>
      </c>
      <c r="F5" s="18">
        <v>489.61</v>
      </c>
      <c r="G5" s="18" t="s">
        <v>44</v>
      </c>
      <c r="H5" s="18" t="s">
        <v>45</v>
      </c>
      <c r="I5" s="18" t="s">
        <v>54</v>
      </c>
      <c r="J5" s="18">
        <v>12.64</v>
      </c>
      <c r="K5" s="18">
        <v>7.41</v>
      </c>
      <c r="L5" s="18">
        <v>11.4</v>
      </c>
      <c r="M5" s="18">
        <v>2.23</v>
      </c>
      <c r="N5" s="18">
        <v>1.7</v>
      </c>
      <c r="O5" s="18">
        <v>2.0049999999999998E-2</v>
      </c>
      <c r="P5" s="19">
        <f t="shared" si="0"/>
        <v>2.3877192982456137</v>
      </c>
    </row>
    <row r="6" spans="1:16" x14ac:dyDescent="0.25">
      <c r="A6" s="20" t="s">
        <v>18</v>
      </c>
      <c r="B6" s="20" t="s">
        <v>24</v>
      </c>
      <c r="C6" s="20" t="s">
        <v>28</v>
      </c>
      <c r="D6" s="20">
        <v>110.43</v>
      </c>
      <c r="E6" s="20" t="s">
        <v>37</v>
      </c>
      <c r="F6" s="20">
        <v>11918.66</v>
      </c>
      <c r="G6" s="20" t="s">
        <v>43</v>
      </c>
      <c r="H6" s="20" t="s">
        <v>45</v>
      </c>
      <c r="I6" s="20" t="s">
        <v>49</v>
      </c>
      <c r="J6" s="20">
        <v>14.87</v>
      </c>
      <c r="K6" s="20">
        <v>5.64</v>
      </c>
      <c r="L6" s="20">
        <v>64.91</v>
      </c>
      <c r="M6" s="20">
        <v>0.6</v>
      </c>
      <c r="N6" s="20"/>
      <c r="O6" s="20">
        <v>0.92444999999999999</v>
      </c>
      <c r="P6" s="21">
        <f t="shared" si="0"/>
        <v>1.7012786935757205</v>
      </c>
    </row>
    <row r="7" spans="1:16" x14ac:dyDescent="0.25">
      <c r="A7" t="s">
        <v>23</v>
      </c>
      <c r="B7" t="s">
        <v>24</v>
      </c>
      <c r="C7" t="s">
        <v>33</v>
      </c>
      <c r="D7">
        <v>42.81</v>
      </c>
      <c r="E7" t="s">
        <v>42</v>
      </c>
      <c r="F7">
        <v>2691</v>
      </c>
      <c r="G7" t="s">
        <v>44</v>
      </c>
      <c r="H7" t="s">
        <v>48</v>
      </c>
      <c r="I7" t="s">
        <v>55</v>
      </c>
      <c r="J7">
        <v>21.32</v>
      </c>
      <c r="K7">
        <v>8.4499999999999993</v>
      </c>
      <c r="L7">
        <v>28.88</v>
      </c>
      <c r="M7">
        <v>1.78</v>
      </c>
      <c r="N7">
        <v>0.42</v>
      </c>
      <c r="O7">
        <v>0.24085000000000001</v>
      </c>
      <c r="P7" s="3">
        <f t="shared" si="0"/>
        <v>1.4823407202216068</v>
      </c>
    </row>
    <row r="8" spans="1:16" s="18" customFormat="1" x14ac:dyDescent="0.25">
      <c r="A8" t="s">
        <v>16</v>
      </c>
      <c r="B8" t="s">
        <v>24</v>
      </c>
      <c r="C8" t="s">
        <v>26</v>
      </c>
      <c r="D8">
        <v>19.43</v>
      </c>
      <c r="E8" t="s">
        <v>35</v>
      </c>
      <c r="F8">
        <v>278.05</v>
      </c>
      <c r="G8" t="s">
        <v>44</v>
      </c>
      <c r="H8" t="s">
        <v>46</v>
      </c>
      <c r="I8" t="s">
        <v>50</v>
      </c>
      <c r="J8">
        <v>5.63</v>
      </c>
      <c r="K8">
        <v>2.3199999999999998</v>
      </c>
      <c r="L8">
        <v>14.02</v>
      </c>
      <c r="M8">
        <v>1.59</v>
      </c>
      <c r="N8">
        <v>0.79</v>
      </c>
      <c r="O8">
        <v>0</v>
      </c>
      <c r="P8" s="3">
        <f t="shared" si="0"/>
        <v>1.3858773181169757</v>
      </c>
    </row>
    <row r="9" spans="1:16" x14ac:dyDescent="0.25">
      <c r="A9" t="s">
        <v>20</v>
      </c>
      <c r="B9" t="s">
        <v>24</v>
      </c>
      <c r="C9" t="s">
        <v>30</v>
      </c>
      <c r="D9">
        <v>54.81</v>
      </c>
      <c r="E9" t="s">
        <v>39</v>
      </c>
      <c r="F9">
        <v>780.27</v>
      </c>
      <c r="G9" t="s">
        <v>43</v>
      </c>
      <c r="H9" t="s">
        <v>48</v>
      </c>
      <c r="I9" t="s">
        <v>53</v>
      </c>
      <c r="J9">
        <v>17.28</v>
      </c>
      <c r="K9">
        <v>8.74</v>
      </c>
      <c r="L9">
        <v>39.65</v>
      </c>
      <c r="M9">
        <v>1.18</v>
      </c>
      <c r="N9">
        <v>0.51</v>
      </c>
      <c r="O9">
        <v>4.9959999999999997E-2</v>
      </c>
      <c r="P9" s="3">
        <f t="shared" si="0"/>
        <v>1.38234552332913</v>
      </c>
    </row>
    <row r="10" spans="1:16" x14ac:dyDescent="0.25">
      <c r="A10" s="16" t="s">
        <v>15</v>
      </c>
      <c r="B10" s="16" t="s">
        <v>24</v>
      </c>
      <c r="C10" s="16" t="s">
        <v>25</v>
      </c>
      <c r="D10" s="16">
        <v>27.7</v>
      </c>
      <c r="E10" s="16" t="s">
        <v>34</v>
      </c>
      <c r="F10" s="16">
        <v>1909.54</v>
      </c>
      <c r="G10" s="16" t="s">
        <v>43</v>
      </c>
      <c r="H10" s="16" t="s">
        <v>45</v>
      </c>
      <c r="I10" s="16" t="s">
        <v>49</v>
      </c>
      <c r="J10" s="16">
        <v>1.83</v>
      </c>
      <c r="K10" s="16">
        <v>0.39</v>
      </c>
      <c r="L10" s="16">
        <v>27.12</v>
      </c>
      <c r="M10" s="16">
        <v>1.45</v>
      </c>
      <c r="N10" s="16">
        <v>0.52</v>
      </c>
      <c r="O10" s="16">
        <v>1.28061</v>
      </c>
      <c r="P10" s="17">
        <f t="shared" si="0"/>
        <v>1.0213864306784659</v>
      </c>
    </row>
  </sheetData>
  <autoFilter ref="A1:P10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144A4-545D-49C9-9F6E-845060E7688F}">
  <dimension ref="A1:L8"/>
  <sheetViews>
    <sheetView zoomScaleNormal="100" workbookViewId="0">
      <selection activeCell="P31" sqref="P31"/>
    </sheetView>
  </sheetViews>
  <sheetFormatPr defaultRowHeight="12.75" x14ac:dyDescent="0.2"/>
  <cols>
    <col min="1" max="1" width="28" style="4" bestFit="1" customWidth="1"/>
    <col min="2" max="16384" width="9.140625" style="4"/>
  </cols>
  <sheetData>
    <row r="1" spans="1:12" x14ac:dyDescent="0.2">
      <c r="A1" s="8" t="s">
        <v>198</v>
      </c>
      <c r="B1" s="7" t="s">
        <v>220</v>
      </c>
      <c r="C1" s="7" t="s">
        <v>219</v>
      </c>
      <c r="D1" s="7" t="s">
        <v>218</v>
      </c>
      <c r="E1" s="7" t="s">
        <v>217</v>
      </c>
      <c r="F1" s="7" t="s">
        <v>216</v>
      </c>
      <c r="G1" s="7" t="s">
        <v>215</v>
      </c>
      <c r="H1" s="7" t="s">
        <v>214</v>
      </c>
      <c r="I1" s="7" t="s">
        <v>213</v>
      </c>
      <c r="J1" s="7" t="s">
        <v>212</v>
      </c>
      <c r="K1" s="7" t="s">
        <v>211</v>
      </c>
      <c r="L1" s="7" t="s">
        <v>187</v>
      </c>
    </row>
    <row r="2" spans="1:12" x14ac:dyDescent="0.2">
      <c r="A2" s="6" t="s">
        <v>12</v>
      </c>
      <c r="B2" s="5">
        <v>1.07</v>
      </c>
      <c r="C2" s="5">
        <v>1.34</v>
      </c>
      <c r="D2" s="5">
        <v>1.77</v>
      </c>
      <c r="E2" s="5">
        <v>3.46</v>
      </c>
      <c r="F2" s="5">
        <v>3.09</v>
      </c>
      <c r="G2" s="5">
        <v>2.5499999999999998</v>
      </c>
      <c r="H2" s="5">
        <v>1.9</v>
      </c>
      <c r="I2" s="5">
        <v>2.1800000000000002</v>
      </c>
      <c r="J2" s="5">
        <v>2.02</v>
      </c>
      <c r="K2" s="5">
        <v>1.59</v>
      </c>
      <c r="L2" s="5">
        <v>1.59</v>
      </c>
    </row>
    <row r="3" spans="1:12" x14ac:dyDescent="0.2">
      <c r="A3" s="6" t="s">
        <v>13</v>
      </c>
      <c r="B3" s="5">
        <v>0.12</v>
      </c>
      <c r="C3" s="5">
        <v>0.19</v>
      </c>
      <c r="D3" s="5">
        <v>0.72</v>
      </c>
      <c r="E3" s="5">
        <v>2.15</v>
      </c>
      <c r="F3" s="5">
        <v>1.72</v>
      </c>
      <c r="G3" s="5">
        <v>1.5</v>
      </c>
      <c r="H3" s="5">
        <v>0.87</v>
      </c>
      <c r="I3" s="5">
        <v>0.7</v>
      </c>
      <c r="J3" s="5">
        <v>0.94</v>
      </c>
      <c r="K3" s="5">
        <v>0.65</v>
      </c>
      <c r="L3" s="5">
        <v>0.65</v>
      </c>
    </row>
    <row r="4" spans="1:12" x14ac:dyDescent="0.2">
      <c r="A4" s="6" t="s">
        <v>186</v>
      </c>
      <c r="B4" s="5">
        <v>-4.33</v>
      </c>
      <c r="C4" s="5">
        <v>-10.91</v>
      </c>
      <c r="D4" s="5">
        <v>-11.5</v>
      </c>
      <c r="E4" s="5" t="s">
        <v>99</v>
      </c>
      <c r="F4" s="5" t="s">
        <v>99</v>
      </c>
      <c r="G4" s="5" t="s">
        <v>99</v>
      </c>
      <c r="H4" s="5" t="s">
        <v>99</v>
      </c>
      <c r="I4" s="5">
        <v>333.48</v>
      </c>
      <c r="J4" s="5" t="s">
        <v>99</v>
      </c>
      <c r="K4" s="5" t="s">
        <v>99</v>
      </c>
      <c r="L4" s="5" t="s">
        <v>99</v>
      </c>
    </row>
    <row r="5" spans="1:12" x14ac:dyDescent="0.2">
      <c r="A5" s="6" t="s">
        <v>185</v>
      </c>
      <c r="B5" s="5">
        <v>6.77</v>
      </c>
      <c r="C5" s="5">
        <v>2.94</v>
      </c>
      <c r="D5" s="5">
        <v>1.75</v>
      </c>
      <c r="E5" s="5">
        <v>1.33</v>
      </c>
      <c r="F5" s="5">
        <v>1.39</v>
      </c>
      <c r="G5" s="5">
        <v>1.58</v>
      </c>
      <c r="H5" s="5">
        <v>2.38</v>
      </c>
      <c r="I5" s="5">
        <v>2.16</v>
      </c>
      <c r="J5" s="5">
        <v>2.2200000000000002</v>
      </c>
      <c r="K5" s="5">
        <v>2.46</v>
      </c>
      <c r="L5" s="5">
        <v>2.46</v>
      </c>
    </row>
    <row r="6" spans="1:12" x14ac:dyDescent="0.2">
      <c r="A6" s="6" t="s">
        <v>184</v>
      </c>
      <c r="B6" s="5">
        <v>1.21</v>
      </c>
      <c r="C6" s="5">
        <v>0.44</v>
      </c>
      <c r="D6" s="5" t="s">
        <v>99</v>
      </c>
      <c r="E6" s="5">
        <v>0</v>
      </c>
      <c r="F6" s="5" t="s">
        <v>99</v>
      </c>
      <c r="G6" s="5" t="s">
        <v>99</v>
      </c>
      <c r="H6" s="5">
        <v>0.62</v>
      </c>
      <c r="I6" s="5">
        <v>0.7</v>
      </c>
      <c r="J6" s="5">
        <v>0.73</v>
      </c>
      <c r="K6" s="5">
        <v>0.74</v>
      </c>
      <c r="L6" s="5">
        <v>0.74</v>
      </c>
    </row>
    <row r="7" spans="1:12" x14ac:dyDescent="0.2">
      <c r="A7" s="6" t="s">
        <v>183</v>
      </c>
      <c r="B7" s="5" t="s">
        <v>99</v>
      </c>
      <c r="C7" s="5" t="s">
        <v>99</v>
      </c>
      <c r="D7" s="5" t="s">
        <v>99</v>
      </c>
      <c r="E7" s="5">
        <v>5.19</v>
      </c>
      <c r="F7" s="5">
        <v>5.81</v>
      </c>
      <c r="G7" s="5">
        <v>5.68</v>
      </c>
      <c r="H7" s="5">
        <v>7.97</v>
      </c>
      <c r="I7" s="5">
        <v>10.41</v>
      </c>
      <c r="J7" s="5">
        <v>11.98</v>
      </c>
      <c r="K7" s="5">
        <v>12.73</v>
      </c>
      <c r="L7" s="5">
        <v>12.73</v>
      </c>
    </row>
    <row r="8" spans="1:12" x14ac:dyDescent="0.2">
      <c r="A8" s="6" t="s">
        <v>182</v>
      </c>
      <c r="B8" s="5">
        <v>1.56</v>
      </c>
      <c r="C8" s="5">
        <v>5.22</v>
      </c>
      <c r="D8" s="5">
        <v>6.69</v>
      </c>
      <c r="E8" s="5">
        <v>6.85</v>
      </c>
      <c r="F8" s="5">
        <v>4.6900000000000004</v>
      </c>
      <c r="G8" s="5">
        <v>2.82</v>
      </c>
      <c r="H8" s="5">
        <v>3.31</v>
      </c>
      <c r="I8" s="5">
        <v>3.92</v>
      </c>
      <c r="J8" s="5">
        <v>4.17</v>
      </c>
      <c r="K8" s="5">
        <v>3.16</v>
      </c>
      <c r="L8" s="5">
        <v>3.16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B407-D6D8-4118-9262-102F8E14DCE4}">
  <dimension ref="A1:L8"/>
  <sheetViews>
    <sheetView topLeftCell="A10" zoomScaleNormal="100" workbookViewId="0">
      <selection activeCell="T14" sqref="T14"/>
    </sheetView>
  </sheetViews>
  <sheetFormatPr defaultRowHeight="12.75" x14ac:dyDescent="0.2"/>
  <cols>
    <col min="1" max="1" width="28" style="4" bestFit="1" customWidth="1"/>
    <col min="2" max="16384" width="9.140625" style="4"/>
  </cols>
  <sheetData>
    <row r="1" spans="1:12" x14ac:dyDescent="0.2">
      <c r="A1" s="8" t="s">
        <v>198</v>
      </c>
      <c r="B1" s="7" t="s">
        <v>265</v>
      </c>
      <c r="C1" s="7" t="s">
        <v>264</v>
      </c>
      <c r="D1" s="7" t="s">
        <v>263</v>
      </c>
      <c r="E1" s="7" t="s">
        <v>262</v>
      </c>
      <c r="F1" s="7" t="s">
        <v>261</v>
      </c>
      <c r="G1" s="7" t="s">
        <v>260</v>
      </c>
      <c r="H1" s="7" t="s">
        <v>259</v>
      </c>
      <c r="I1" s="7" t="s">
        <v>258</v>
      </c>
      <c r="J1" s="7" t="s">
        <v>257</v>
      </c>
      <c r="K1" s="7" t="s">
        <v>256</v>
      </c>
      <c r="L1" s="7" t="s">
        <v>187</v>
      </c>
    </row>
    <row r="2" spans="1:12" x14ac:dyDescent="0.2">
      <c r="A2" s="6" t="s">
        <v>12</v>
      </c>
      <c r="B2" s="5">
        <v>4.13</v>
      </c>
      <c r="C2" s="5">
        <v>3.74</v>
      </c>
      <c r="D2" s="5">
        <v>3.08</v>
      </c>
      <c r="E2" s="5">
        <v>3.96</v>
      </c>
      <c r="F2" s="5">
        <v>2.4900000000000002</v>
      </c>
      <c r="G2" s="5">
        <v>3.03</v>
      </c>
      <c r="H2" s="5">
        <v>2.2999999999999998</v>
      </c>
      <c r="I2" s="5">
        <v>1.62</v>
      </c>
      <c r="J2" s="5">
        <v>0.91</v>
      </c>
      <c r="K2" s="5">
        <v>0.72</v>
      </c>
      <c r="L2" s="5">
        <v>1.02</v>
      </c>
    </row>
    <row r="3" spans="1:12" x14ac:dyDescent="0.2">
      <c r="A3" s="6" t="s">
        <v>13</v>
      </c>
      <c r="B3" s="5">
        <v>3.92</v>
      </c>
      <c r="C3" s="5">
        <v>3.57</v>
      </c>
      <c r="D3" s="5">
        <v>2.95</v>
      </c>
      <c r="E3" s="5">
        <v>3.78</v>
      </c>
      <c r="F3" s="5">
        <v>2.31</v>
      </c>
      <c r="G3" s="5">
        <v>2.83</v>
      </c>
      <c r="H3" s="5">
        <v>2.15</v>
      </c>
      <c r="I3" s="5">
        <v>1.43</v>
      </c>
      <c r="J3" s="5">
        <v>0.74</v>
      </c>
      <c r="K3" s="5">
        <v>0.59</v>
      </c>
      <c r="L3" s="5">
        <v>0.87</v>
      </c>
    </row>
    <row r="4" spans="1:12" x14ac:dyDescent="0.2">
      <c r="A4" s="6" t="s">
        <v>186</v>
      </c>
      <c r="B4" s="5">
        <v>12.23</v>
      </c>
      <c r="C4" s="5">
        <v>8.8000000000000007</v>
      </c>
      <c r="D4" s="5">
        <v>7.41</v>
      </c>
      <c r="E4" s="5">
        <v>7.37</v>
      </c>
      <c r="F4" s="5">
        <v>6.89</v>
      </c>
      <c r="G4" s="5">
        <v>7.05</v>
      </c>
      <c r="H4" s="5">
        <v>6.21</v>
      </c>
      <c r="I4" s="5">
        <v>3.78</v>
      </c>
      <c r="J4" s="5">
        <v>3.6</v>
      </c>
      <c r="K4" s="5">
        <v>4.34</v>
      </c>
      <c r="L4" s="5">
        <v>4.96</v>
      </c>
    </row>
    <row r="5" spans="1:12" x14ac:dyDescent="0.2">
      <c r="A5" s="6" t="s">
        <v>185</v>
      </c>
      <c r="B5" s="5">
        <v>2.2799999999999998</v>
      </c>
      <c r="C5" s="5">
        <v>2.37</v>
      </c>
      <c r="D5" s="5">
        <v>2.5099999999999998</v>
      </c>
      <c r="E5" s="5">
        <v>3</v>
      </c>
      <c r="F5" s="5">
        <v>4.99</v>
      </c>
      <c r="G5" s="5">
        <v>9.56</v>
      </c>
      <c r="H5" s="5">
        <v>25.03</v>
      </c>
      <c r="I5" s="5" t="s">
        <v>99</v>
      </c>
      <c r="J5" s="5">
        <v>125.24</v>
      </c>
      <c r="K5" s="5">
        <v>16.2</v>
      </c>
      <c r="L5" s="5">
        <v>9.65</v>
      </c>
    </row>
    <row r="6" spans="1:12" x14ac:dyDescent="0.2">
      <c r="A6" s="6" t="s">
        <v>184</v>
      </c>
      <c r="B6" s="5">
        <v>0.82</v>
      </c>
      <c r="C6" s="5">
        <v>0.85</v>
      </c>
      <c r="D6" s="5">
        <v>0.89</v>
      </c>
      <c r="E6" s="5">
        <v>1.23</v>
      </c>
      <c r="F6" s="5">
        <v>2.37</v>
      </c>
      <c r="G6" s="5">
        <v>5.73</v>
      </c>
      <c r="H6" s="5">
        <v>14.51</v>
      </c>
      <c r="I6" s="5" t="s">
        <v>99</v>
      </c>
      <c r="J6" s="5">
        <v>80.59</v>
      </c>
      <c r="K6" s="5">
        <v>8.76</v>
      </c>
      <c r="L6" s="5">
        <v>5.27</v>
      </c>
    </row>
    <row r="7" spans="1:12" x14ac:dyDescent="0.2">
      <c r="A7" s="6" t="s">
        <v>183</v>
      </c>
      <c r="B7" s="5">
        <v>11.07</v>
      </c>
      <c r="C7" s="5">
        <v>11.1</v>
      </c>
      <c r="D7" s="5">
        <v>12.23</v>
      </c>
      <c r="E7" s="5">
        <v>11.96</v>
      </c>
      <c r="F7" s="5">
        <v>7.06</v>
      </c>
      <c r="G7" s="5">
        <v>4.6399999999999997</v>
      </c>
      <c r="H7" s="5">
        <v>3.16</v>
      </c>
      <c r="I7" s="5">
        <v>-3.26</v>
      </c>
      <c r="J7" s="5">
        <v>-0.89</v>
      </c>
      <c r="K7" s="5">
        <v>2.04</v>
      </c>
      <c r="L7" s="5">
        <v>4.9000000000000004</v>
      </c>
    </row>
    <row r="8" spans="1:12" x14ac:dyDescent="0.2">
      <c r="A8" s="6" t="s">
        <v>182</v>
      </c>
      <c r="B8" s="5">
        <v>3.64</v>
      </c>
      <c r="C8" s="5">
        <v>3.21</v>
      </c>
      <c r="D8" s="5">
        <v>5.36</v>
      </c>
      <c r="E8" s="5">
        <v>4.3600000000000003</v>
      </c>
      <c r="F8" s="5">
        <v>4.2</v>
      </c>
      <c r="G8" s="5">
        <v>4</v>
      </c>
      <c r="H8" s="5">
        <v>5.27</v>
      </c>
      <c r="I8" s="5">
        <v>10.63</v>
      </c>
      <c r="J8" s="5">
        <v>17.41</v>
      </c>
      <c r="K8" s="5">
        <v>12.96</v>
      </c>
      <c r="L8" s="5">
        <v>26.77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A3F0B-D8B8-4561-B3FB-53319E38DB39}">
  <dimension ref="A1:L25"/>
  <sheetViews>
    <sheetView workbookViewId="0">
      <selection activeCell="P25" sqref="P25"/>
    </sheetView>
  </sheetViews>
  <sheetFormatPr defaultRowHeight="15" x14ac:dyDescent="0.25"/>
  <sheetData>
    <row r="1" spans="1:12" x14ac:dyDescent="0.25">
      <c r="B1" s="7">
        <v>2016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 t="s">
        <v>68</v>
      </c>
    </row>
    <row r="2" spans="1:12" x14ac:dyDescent="0.25">
      <c r="A2" t="s">
        <v>20</v>
      </c>
      <c r="B2" s="5">
        <v>4.9800000000000004</v>
      </c>
      <c r="C2" s="5">
        <v>8.2799999999999994</v>
      </c>
      <c r="D2" s="5">
        <v>9.4</v>
      </c>
      <c r="E2" s="5">
        <v>9.2899999999999991</v>
      </c>
      <c r="F2" s="5">
        <v>7.78</v>
      </c>
      <c r="G2" s="5">
        <v>-10.08</v>
      </c>
      <c r="H2" s="5">
        <v>14.41</v>
      </c>
      <c r="I2" s="5">
        <v>15.44</v>
      </c>
      <c r="J2" s="5">
        <v>5.31</v>
      </c>
      <c r="K2" s="5">
        <v>7.79</v>
      </c>
      <c r="L2" s="5">
        <v>7.95</v>
      </c>
    </row>
    <row r="3" spans="1:12" x14ac:dyDescent="0.25">
      <c r="A3" t="s">
        <v>16</v>
      </c>
      <c r="B3" s="5">
        <v>-50.47</v>
      </c>
      <c r="C3" s="5">
        <v>-35.67</v>
      </c>
      <c r="D3" s="5">
        <v>-21.59</v>
      </c>
      <c r="E3" s="5">
        <v>-47.16</v>
      </c>
      <c r="F3" s="5">
        <v>-13.18</v>
      </c>
      <c r="G3" s="5">
        <v>9.93</v>
      </c>
      <c r="H3" s="5">
        <v>16.920000000000002</v>
      </c>
      <c r="I3" s="5">
        <v>7.15</v>
      </c>
      <c r="J3" s="5">
        <v>5.3</v>
      </c>
      <c r="K3" s="5">
        <v>2.2799999999999998</v>
      </c>
      <c r="L3" s="5">
        <v>-33.61</v>
      </c>
    </row>
    <row r="4" spans="1:12" x14ac:dyDescent="0.25">
      <c r="A4" t="s">
        <v>22</v>
      </c>
      <c r="B4" s="5">
        <v>7.98</v>
      </c>
      <c r="C4" s="5">
        <v>7.55</v>
      </c>
      <c r="D4" s="5">
        <v>2.81</v>
      </c>
      <c r="E4" s="5">
        <v>9.01</v>
      </c>
      <c r="F4" s="5">
        <v>9.0399999999999991</v>
      </c>
      <c r="G4" s="5">
        <v>11.15</v>
      </c>
      <c r="H4" s="5">
        <v>5.59</v>
      </c>
      <c r="I4" s="5">
        <v>6.98</v>
      </c>
      <c r="J4" s="5">
        <v>7.6</v>
      </c>
      <c r="K4" s="5">
        <v>8.15</v>
      </c>
      <c r="L4" s="5">
        <v>7.45</v>
      </c>
    </row>
    <row r="22" spans="1:12" x14ac:dyDescent="0.25">
      <c r="B22" s="7">
        <v>2016</v>
      </c>
      <c r="C22" s="7">
        <v>2017</v>
      </c>
      <c r="D22" s="7">
        <v>2018</v>
      </c>
      <c r="E22" s="7">
        <v>2019</v>
      </c>
      <c r="F22" s="7">
        <v>2020</v>
      </c>
      <c r="G22" s="7">
        <v>2021</v>
      </c>
      <c r="H22" s="7">
        <v>2022</v>
      </c>
      <c r="I22" s="7">
        <v>2023</v>
      </c>
      <c r="J22" s="7">
        <v>2024</v>
      </c>
      <c r="K22" s="7">
        <v>2025</v>
      </c>
      <c r="L22" s="7" t="s">
        <v>68</v>
      </c>
    </row>
    <row r="23" spans="1:12" x14ac:dyDescent="0.25">
      <c r="A23" t="s">
        <v>20</v>
      </c>
      <c r="B23" s="5">
        <v>9.7799999999999994</v>
      </c>
      <c r="C23" s="5">
        <v>14.77</v>
      </c>
      <c r="D23" s="5">
        <v>16.149999999999999</v>
      </c>
      <c r="E23" s="5">
        <v>14.6</v>
      </c>
      <c r="F23" s="5">
        <v>13.6</v>
      </c>
      <c r="G23" s="5">
        <v>-20.48</v>
      </c>
      <c r="H23" s="5">
        <v>28.75</v>
      </c>
      <c r="I23" s="5">
        <v>31.16</v>
      </c>
      <c r="J23" s="5">
        <v>10.87</v>
      </c>
      <c r="K23" s="5">
        <v>15.71</v>
      </c>
      <c r="L23" s="5">
        <v>13.78</v>
      </c>
    </row>
    <row r="24" spans="1:12" x14ac:dyDescent="0.25">
      <c r="A24" t="s">
        <v>16</v>
      </c>
      <c r="B24" s="5">
        <v>-341.68</v>
      </c>
      <c r="C24" s="5">
        <v>-142</v>
      </c>
      <c r="D24" s="5">
        <v>-43.73</v>
      </c>
      <c r="E24" s="5">
        <v>-67.45</v>
      </c>
      <c r="F24" s="5">
        <v>-18</v>
      </c>
      <c r="G24" s="5">
        <v>14.87</v>
      </c>
      <c r="H24" s="5">
        <v>34.75</v>
      </c>
      <c r="I24" s="5">
        <v>16.16</v>
      </c>
      <c r="J24" s="5">
        <v>11.62</v>
      </c>
      <c r="K24" s="5">
        <v>5.33</v>
      </c>
      <c r="L24" s="5">
        <v>-122.57</v>
      </c>
    </row>
    <row r="25" spans="1:12" x14ac:dyDescent="0.25">
      <c r="A25" t="s">
        <v>22</v>
      </c>
      <c r="B25" s="5">
        <v>18.55</v>
      </c>
      <c r="C25" s="5">
        <v>18.46</v>
      </c>
      <c r="D25" s="5">
        <v>7.68</v>
      </c>
      <c r="E25" s="5">
        <v>32.83</v>
      </c>
      <c r="F25" s="5">
        <v>59.87</v>
      </c>
      <c r="G25" s="5">
        <v>158.80000000000001</v>
      </c>
      <c r="H25" s="5" t="s">
        <v>99</v>
      </c>
      <c r="I25" s="5" t="s">
        <v>99</v>
      </c>
      <c r="J25" s="5">
        <v>214.11</v>
      </c>
      <c r="K25" s="5">
        <v>108.8</v>
      </c>
      <c r="L25" s="5">
        <v>19.66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B0428-C68F-491F-A025-CD02CF199D04}">
  <dimension ref="A1:AA32"/>
  <sheetViews>
    <sheetView workbookViewId="0">
      <selection activeCell="K22" sqref="K22"/>
    </sheetView>
  </sheetViews>
  <sheetFormatPr defaultRowHeight="15" x14ac:dyDescent="0.25"/>
  <sheetData>
    <row r="1" spans="1:27" x14ac:dyDescent="0.25"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 t="s">
        <v>69</v>
      </c>
      <c r="M1" s="7" t="s">
        <v>68</v>
      </c>
      <c r="N1" s="7"/>
      <c r="P1" s="7">
        <v>2015</v>
      </c>
      <c r="Q1" s="7">
        <v>2016</v>
      </c>
      <c r="R1" s="7">
        <v>2017</v>
      </c>
      <c r="S1" s="7">
        <v>2018</v>
      </c>
      <c r="T1" s="7">
        <v>2019</v>
      </c>
      <c r="U1" s="7">
        <v>2020</v>
      </c>
      <c r="V1" s="7">
        <v>2021</v>
      </c>
      <c r="W1" s="7">
        <v>2022</v>
      </c>
      <c r="X1" s="7">
        <v>2023</v>
      </c>
      <c r="Y1" s="7">
        <v>2024</v>
      </c>
      <c r="Z1" s="7" t="s">
        <v>69</v>
      </c>
      <c r="AA1" s="7" t="s">
        <v>68</v>
      </c>
    </row>
    <row r="2" spans="1:27" x14ac:dyDescent="0.25">
      <c r="A2" t="s">
        <v>18</v>
      </c>
      <c r="B2" s="5">
        <v>2.66</v>
      </c>
      <c r="C2" s="5">
        <v>4.17</v>
      </c>
      <c r="D2" s="5">
        <v>3.73</v>
      </c>
      <c r="E2" s="5">
        <v>8.61</v>
      </c>
      <c r="F2" s="5">
        <v>3.2</v>
      </c>
      <c r="G2" s="5">
        <v>4.5999999999999996</v>
      </c>
      <c r="H2" s="5">
        <v>5.25</v>
      </c>
      <c r="I2" s="5">
        <v>3.9</v>
      </c>
      <c r="J2" s="5">
        <v>-0.59</v>
      </c>
      <c r="K2" s="5">
        <v>4.22</v>
      </c>
      <c r="L2" s="5">
        <v>-1.33</v>
      </c>
      <c r="M2" s="5">
        <v>4.47</v>
      </c>
      <c r="N2" s="5"/>
      <c r="O2" t="s">
        <v>18</v>
      </c>
      <c r="P2" s="5">
        <v>5.69</v>
      </c>
      <c r="Q2" s="5">
        <v>9.73</v>
      </c>
      <c r="R2" s="5">
        <v>8.51</v>
      </c>
      <c r="S2" s="5">
        <v>18.07</v>
      </c>
      <c r="T2" s="5">
        <v>6.45</v>
      </c>
      <c r="U2" s="5">
        <v>9.59</v>
      </c>
      <c r="V2" s="5">
        <v>10.7</v>
      </c>
      <c r="W2" s="5">
        <v>7.75</v>
      </c>
      <c r="X2" s="5">
        <v>-1.18</v>
      </c>
      <c r="Y2" s="5">
        <v>9.93</v>
      </c>
      <c r="Z2" s="5">
        <v>-3.55</v>
      </c>
      <c r="AA2" s="5">
        <v>9.69</v>
      </c>
    </row>
    <row r="3" spans="1:27" x14ac:dyDescent="0.25">
      <c r="A3" t="s">
        <v>15</v>
      </c>
      <c r="B3" s="5">
        <v>5.72</v>
      </c>
      <c r="C3" s="5">
        <v>4.66</v>
      </c>
      <c r="D3" s="5">
        <v>4.54</v>
      </c>
      <c r="E3" s="5">
        <v>5.66</v>
      </c>
      <c r="F3" s="5">
        <v>-5.62</v>
      </c>
      <c r="G3" s="5">
        <v>-3.71</v>
      </c>
      <c r="H3" s="5">
        <v>1.97</v>
      </c>
      <c r="I3" s="5">
        <v>3.27</v>
      </c>
      <c r="J3" s="5">
        <v>0.32</v>
      </c>
      <c r="K3" s="5">
        <v>-1.5</v>
      </c>
      <c r="L3" s="5">
        <v>-1.06</v>
      </c>
      <c r="M3" s="5">
        <v>2.99</v>
      </c>
      <c r="N3" s="5"/>
      <c r="O3" s="6" t="s">
        <v>15</v>
      </c>
      <c r="P3" s="5">
        <v>10.55</v>
      </c>
      <c r="Q3" s="5">
        <v>8.66</v>
      </c>
      <c r="R3" s="5">
        <v>8.1300000000000008</v>
      </c>
      <c r="S3" s="5">
        <v>9.39</v>
      </c>
      <c r="T3" s="5">
        <v>-16.97</v>
      </c>
      <c r="U3" s="5">
        <v>-20.62</v>
      </c>
      <c r="V3" s="5">
        <v>11.2</v>
      </c>
      <c r="W3" s="5">
        <v>15</v>
      </c>
      <c r="X3" s="5">
        <v>1.36</v>
      </c>
      <c r="Y3" s="5">
        <v>-6.62</v>
      </c>
      <c r="Z3" s="5">
        <v>-4.9400000000000004</v>
      </c>
      <c r="AA3" s="5">
        <v>3.95</v>
      </c>
    </row>
    <row r="4" spans="1:27" x14ac:dyDescent="0.25">
      <c r="A4" t="s">
        <v>21</v>
      </c>
      <c r="B4" s="5">
        <v>9.57</v>
      </c>
      <c r="C4" s="5">
        <v>12.41</v>
      </c>
      <c r="D4" s="5">
        <v>10.77</v>
      </c>
      <c r="E4" s="5">
        <v>8.82</v>
      </c>
      <c r="F4" s="5">
        <v>9.67</v>
      </c>
      <c r="G4" s="5">
        <v>-3.32</v>
      </c>
      <c r="H4" s="5">
        <v>-2.7</v>
      </c>
      <c r="I4" s="5">
        <v>-1.5</v>
      </c>
      <c r="J4" s="5">
        <v>-2.16</v>
      </c>
      <c r="K4" s="5">
        <v>-0.31</v>
      </c>
      <c r="L4" s="5">
        <v>2.77</v>
      </c>
      <c r="M4" s="5">
        <v>10.25</v>
      </c>
      <c r="N4" s="5"/>
      <c r="O4" t="s">
        <v>23</v>
      </c>
      <c r="T4" s="5">
        <v>2.5</v>
      </c>
      <c r="U4" s="5">
        <v>9.75</v>
      </c>
      <c r="V4" s="5">
        <v>29.4</v>
      </c>
      <c r="W4" s="5">
        <v>52.07</v>
      </c>
      <c r="X4" s="5">
        <v>40.58</v>
      </c>
      <c r="Y4" s="5">
        <v>28.98</v>
      </c>
      <c r="Z4" s="5">
        <v>21.14</v>
      </c>
      <c r="AA4" s="5">
        <v>18.739999999999998</v>
      </c>
    </row>
    <row r="5" spans="1:27" x14ac:dyDescent="0.25">
      <c r="A5" t="s">
        <v>23</v>
      </c>
      <c r="F5" s="5">
        <v>0.66</v>
      </c>
      <c r="G5" s="5">
        <v>2.38</v>
      </c>
      <c r="H5" s="5">
        <v>7.09</v>
      </c>
      <c r="I5" s="5">
        <v>14.97</v>
      </c>
      <c r="J5" s="5">
        <v>13.68</v>
      </c>
      <c r="K5" s="5">
        <v>11.2</v>
      </c>
      <c r="L5" s="5">
        <v>8.74</v>
      </c>
      <c r="M5" s="5">
        <v>5.0199999999999996</v>
      </c>
      <c r="N5" s="5"/>
    </row>
    <row r="28" spans="1:13" x14ac:dyDescent="0.25">
      <c r="B28" s="7">
        <v>2015</v>
      </c>
      <c r="C28" s="7">
        <v>2016</v>
      </c>
      <c r="D28" s="7">
        <v>2017</v>
      </c>
      <c r="E28" s="7">
        <v>2018</v>
      </c>
      <c r="F28" s="7">
        <v>2019</v>
      </c>
      <c r="G28" s="7">
        <v>2020</v>
      </c>
      <c r="H28" s="7">
        <v>2021</v>
      </c>
      <c r="I28" s="7">
        <v>2022</v>
      </c>
      <c r="J28" s="7">
        <v>2023</v>
      </c>
      <c r="K28" s="7">
        <v>2024</v>
      </c>
      <c r="L28" s="7" t="s">
        <v>69</v>
      </c>
      <c r="M28" s="7" t="s">
        <v>68</v>
      </c>
    </row>
    <row r="29" spans="1:13" x14ac:dyDescent="0.25">
      <c r="A29" t="s">
        <v>18</v>
      </c>
      <c r="B29" s="5">
        <v>0.54</v>
      </c>
      <c r="C29" s="5">
        <v>0.46</v>
      </c>
      <c r="D29" s="5">
        <v>0.33</v>
      </c>
      <c r="E29" s="5">
        <v>0.56000000000000005</v>
      </c>
      <c r="F29" s="5">
        <v>0.26</v>
      </c>
      <c r="G29" s="5">
        <v>0.59</v>
      </c>
      <c r="H29" s="5">
        <v>0.3</v>
      </c>
      <c r="I29" s="5">
        <v>0.36</v>
      </c>
      <c r="J29" s="5">
        <v>0.88</v>
      </c>
      <c r="K29" s="5">
        <v>0.21</v>
      </c>
      <c r="L29" s="5">
        <v>0.21</v>
      </c>
      <c r="M29" s="5">
        <v>4.47</v>
      </c>
    </row>
    <row r="30" spans="1:13" x14ac:dyDescent="0.25">
      <c r="A30" t="s">
        <v>15</v>
      </c>
      <c r="B30" s="5">
        <v>5.72</v>
      </c>
      <c r="C30" s="5">
        <v>4.66</v>
      </c>
      <c r="D30" s="5">
        <v>4.54</v>
      </c>
      <c r="E30" s="5">
        <v>5.66</v>
      </c>
      <c r="F30" s="5">
        <v>-5.62</v>
      </c>
      <c r="G30" s="5">
        <v>-3.71</v>
      </c>
      <c r="H30" s="5">
        <v>1.97</v>
      </c>
      <c r="I30" s="5">
        <v>3.27</v>
      </c>
      <c r="J30" s="5">
        <v>0.32</v>
      </c>
      <c r="K30" s="5">
        <v>-1.5</v>
      </c>
      <c r="L30" s="5">
        <v>-1.06</v>
      </c>
      <c r="M30" s="5">
        <v>2.99</v>
      </c>
    </row>
    <row r="31" spans="1:13" x14ac:dyDescent="0.25">
      <c r="A31" t="s">
        <v>21</v>
      </c>
      <c r="B31" s="5">
        <v>9.57</v>
      </c>
      <c r="C31" s="5">
        <v>12.41</v>
      </c>
      <c r="D31" s="5">
        <v>10.77</v>
      </c>
      <c r="E31" s="5">
        <v>8.82</v>
      </c>
      <c r="F31" s="5">
        <v>9.67</v>
      </c>
      <c r="G31" s="5">
        <v>-3.32</v>
      </c>
      <c r="H31" s="5">
        <v>-2.7</v>
      </c>
      <c r="I31" s="5">
        <v>-1.5</v>
      </c>
      <c r="J31" s="5">
        <v>-2.16</v>
      </c>
      <c r="K31" s="5">
        <v>-0.31</v>
      </c>
      <c r="L31" s="5">
        <v>2.77</v>
      </c>
      <c r="M31" s="5">
        <v>10.25</v>
      </c>
    </row>
    <row r="32" spans="1:13" x14ac:dyDescent="0.25">
      <c r="A32" t="s">
        <v>23</v>
      </c>
      <c r="F32" s="5">
        <v>0.66</v>
      </c>
      <c r="G32" s="5">
        <v>2.38</v>
      </c>
      <c r="H32" s="5">
        <v>7.09</v>
      </c>
      <c r="I32" s="5">
        <v>14.97</v>
      </c>
      <c r="J32" s="5">
        <v>13.68</v>
      </c>
      <c r="K32" s="5">
        <v>11.2</v>
      </c>
      <c r="L32" s="5">
        <v>8.74</v>
      </c>
      <c r="M32" s="5">
        <v>5.0199999999999996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C197-4594-48AC-A7B2-359C29D02069}">
  <sheetPr>
    <tabColor rgb="FF00B050"/>
  </sheetPr>
  <dimension ref="A1:W13"/>
  <sheetViews>
    <sheetView topLeftCell="C7" zoomScaleNormal="100" workbookViewId="0">
      <selection activeCell="H42" sqref="H42"/>
    </sheetView>
  </sheetViews>
  <sheetFormatPr defaultRowHeight="12.75" x14ac:dyDescent="0.2"/>
  <cols>
    <col min="1" max="1" width="28" style="4" bestFit="1" customWidth="1"/>
    <col min="2" max="16384" width="9.140625" style="4"/>
  </cols>
  <sheetData>
    <row r="1" spans="1:23" x14ac:dyDescent="0.2">
      <c r="A1" s="8" t="s">
        <v>70</v>
      </c>
      <c r="B1" s="7">
        <v>2019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 t="s">
        <v>69</v>
      </c>
      <c r="J1" s="7" t="s">
        <v>68</v>
      </c>
      <c r="L1" s="4" t="s">
        <v>96</v>
      </c>
      <c r="M1" s="4" t="s">
        <v>97</v>
      </c>
      <c r="N1" s="4" t="s">
        <v>98</v>
      </c>
      <c r="O1" s="4">
        <v>7.74</v>
      </c>
      <c r="P1" s="4" t="s">
        <v>100</v>
      </c>
      <c r="Q1" s="4">
        <v>5.76</v>
      </c>
      <c r="R1" s="4" t="s">
        <v>101</v>
      </c>
      <c r="S1" s="14">
        <v>1.34E-2</v>
      </c>
      <c r="T1" s="4" t="s">
        <v>102</v>
      </c>
      <c r="U1" s="4" t="s">
        <v>231</v>
      </c>
      <c r="V1" s="4" t="s">
        <v>104</v>
      </c>
      <c r="W1" s="14">
        <v>4.2999999999999997E-2</v>
      </c>
    </row>
    <row r="2" spans="1:23" x14ac:dyDescent="0.2">
      <c r="A2" s="6" t="s">
        <v>67</v>
      </c>
      <c r="B2" s="5">
        <v>0.66</v>
      </c>
      <c r="C2" s="5">
        <v>2.38</v>
      </c>
      <c r="D2" s="5">
        <v>7.09</v>
      </c>
      <c r="E2" s="5">
        <v>14.97</v>
      </c>
      <c r="F2" s="5">
        <v>13.68</v>
      </c>
      <c r="G2" s="5">
        <v>11.2</v>
      </c>
      <c r="H2" s="5">
        <v>8.74</v>
      </c>
      <c r="I2" s="5">
        <v>8.74</v>
      </c>
      <c r="J2" s="5">
        <v>5.0199999999999996</v>
      </c>
      <c r="L2" s="4" t="s">
        <v>2</v>
      </c>
      <c r="M2" s="4" t="s">
        <v>232</v>
      </c>
      <c r="N2" s="4" t="s">
        <v>106</v>
      </c>
      <c r="O2" s="4">
        <v>6.79</v>
      </c>
      <c r="P2" s="4" t="s">
        <v>107</v>
      </c>
      <c r="Q2" s="4">
        <v>6.57</v>
      </c>
      <c r="R2" s="4" t="s">
        <v>108</v>
      </c>
      <c r="S2" s="14">
        <v>0</v>
      </c>
      <c r="T2" s="4" t="s">
        <v>109</v>
      </c>
      <c r="U2" s="4" t="s">
        <v>233</v>
      </c>
      <c r="V2" s="4" t="s">
        <v>111</v>
      </c>
      <c r="W2" s="14">
        <v>0.13719999999999999</v>
      </c>
    </row>
    <row r="3" spans="1:23" x14ac:dyDescent="0.2">
      <c r="A3" s="6" t="s">
        <v>66</v>
      </c>
      <c r="B3" s="5">
        <v>2.5</v>
      </c>
      <c r="C3" s="5">
        <v>9.75</v>
      </c>
      <c r="D3" s="5">
        <v>29.4</v>
      </c>
      <c r="E3" s="5">
        <v>52.07</v>
      </c>
      <c r="F3" s="5">
        <v>40.58</v>
      </c>
      <c r="G3" s="5">
        <v>28.98</v>
      </c>
      <c r="H3" s="5">
        <v>21.14</v>
      </c>
      <c r="I3" s="5">
        <v>21.14</v>
      </c>
      <c r="J3" s="5">
        <v>18.739999999999998</v>
      </c>
      <c r="L3" s="4" t="s">
        <v>112</v>
      </c>
      <c r="M3" s="4" t="s">
        <v>234</v>
      </c>
      <c r="N3" s="4" t="s">
        <v>114</v>
      </c>
      <c r="O3" s="4">
        <v>1.1100000000000001</v>
      </c>
      <c r="P3" s="4" t="s">
        <v>115</v>
      </c>
      <c r="Q3" s="4">
        <v>2.15</v>
      </c>
      <c r="R3" s="4" t="s">
        <v>116</v>
      </c>
      <c r="S3" s="14">
        <v>1.1328</v>
      </c>
      <c r="T3" s="4" t="s">
        <v>117</v>
      </c>
      <c r="U3" s="14">
        <v>0.1081</v>
      </c>
      <c r="V3" s="4" t="s">
        <v>118</v>
      </c>
      <c r="W3" s="14">
        <v>-4.6600000000000003E-2</v>
      </c>
    </row>
    <row r="4" spans="1:23" x14ac:dyDescent="0.2">
      <c r="A4" s="6" t="s">
        <v>65</v>
      </c>
      <c r="B4" s="5">
        <v>4.88</v>
      </c>
      <c r="C4" s="5">
        <v>6.14</v>
      </c>
      <c r="D4" s="5">
        <v>11.4</v>
      </c>
      <c r="E4" s="5">
        <v>22.03</v>
      </c>
      <c r="F4" s="5">
        <v>19.78</v>
      </c>
      <c r="G4" s="5">
        <v>15.76</v>
      </c>
      <c r="H4" s="5">
        <v>12.02</v>
      </c>
      <c r="I4" s="5">
        <v>12.02</v>
      </c>
      <c r="J4" s="5">
        <v>8.89</v>
      </c>
      <c r="L4" s="4" t="s">
        <v>119</v>
      </c>
      <c r="M4" s="4" t="s">
        <v>235</v>
      </c>
      <c r="N4" s="4" t="s">
        <v>121</v>
      </c>
      <c r="O4" s="4">
        <v>0.5</v>
      </c>
      <c r="P4" s="4" t="s">
        <v>122</v>
      </c>
      <c r="Q4" s="14">
        <v>-1.26E-2</v>
      </c>
      <c r="R4" s="4" t="s">
        <v>123</v>
      </c>
      <c r="S4" s="14">
        <v>-3.04E-2</v>
      </c>
      <c r="T4" s="4" t="s">
        <v>124</v>
      </c>
      <c r="U4" s="4">
        <v>3.83</v>
      </c>
      <c r="V4" s="4" t="s">
        <v>125</v>
      </c>
      <c r="W4" s="14">
        <v>-9.5299999999999996E-2</v>
      </c>
    </row>
    <row r="5" spans="1:23" x14ac:dyDescent="0.2">
      <c r="A5" s="6" t="s">
        <v>64</v>
      </c>
      <c r="B5" s="5">
        <v>1.2</v>
      </c>
      <c r="C5" s="5">
        <v>1.1200000000000001</v>
      </c>
      <c r="D5" s="5">
        <v>1</v>
      </c>
      <c r="E5" s="5">
        <v>1</v>
      </c>
      <c r="F5" s="5">
        <v>1.03</v>
      </c>
      <c r="G5" s="5">
        <v>1.06</v>
      </c>
      <c r="H5" s="5">
        <v>1.1100000000000001</v>
      </c>
      <c r="I5" s="5">
        <v>1.1100000000000001</v>
      </c>
      <c r="J5" s="5">
        <v>0.86</v>
      </c>
      <c r="L5" s="4" t="s">
        <v>126</v>
      </c>
      <c r="M5" s="4">
        <v>29.33</v>
      </c>
      <c r="N5" s="4" t="s">
        <v>127</v>
      </c>
      <c r="O5" s="4">
        <v>1.52</v>
      </c>
      <c r="P5" s="4" t="s">
        <v>107</v>
      </c>
      <c r="Q5" s="14">
        <v>0.10539999999999999</v>
      </c>
      <c r="R5" s="4" t="s">
        <v>128</v>
      </c>
      <c r="S5" s="14">
        <v>8.6800000000000002E-2</v>
      </c>
      <c r="T5" s="4" t="s">
        <v>129</v>
      </c>
      <c r="U5" s="4" t="s">
        <v>236</v>
      </c>
      <c r="V5" s="4" t="s">
        <v>131</v>
      </c>
      <c r="W5" s="14">
        <v>-0.18840000000000001</v>
      </c>
    </row>
    <row r="6" spans="1:23" x14ac:dyDescent="0.2">
      <c r="A6" s="6" t="s">
        <v>63</v>
      </c>
      <c r="B6" s="5">
        <v>121.19</v>
      </c>
      <c r="C6" s="5">
        <v>119.95</v>
      </c>
      <c r="D6" s="5">
        <v>96.43</v>
      </c>
      <c r="E6" s="5">
        <v>89.22</v>
      </c>
      <c r="F6" s="5">
        <v>107.13</v>
      </c>
      <c r="G6" s="5">
        <v>111.67</v>
      </c>
      <c r="H6" s="5">
        <v>116.47</v>
      </c>
      <c r="I6" s="5">
        <v>116.47</v>
      </c>
      <c r="J6" s="5">
        <v>85.36</v>
      </c>
      <c r="L6" s="4" t="s">
        <v>132</v>
      </c>
      <c r="M6" s="4">
        <v>4.34</v>
      </c>
      <c r="N6" s="4" t="s">
        <v>133</v>
      </c>
      <c r="O6" s="4">
        <v>10.27</v>
      </c>
      <c r="P6" s="4" t="s">
        <v>134</v>
      </c>
      <c r="Q6" s="14">
        <v>6.9800000000000001E-2</v>
      </c>
      <c r="R6" s="4" t="s">
        <v>135</v>
      </c>
      <c r="S6" s="14">
        <v>0.2114</v>
      </c>
      <c r="T6" s="4" t="s">
        <v>136</v>
      </c>
      <c r="U6" s="4" t="s">
        <v>237</v>
      </c>
      <c r="V6" s="4" t="s">
        <v>138</v>
      </c>
      <c r="W6" s="14">
        <v>-0.2248</v>
      </c>
    </row>
    <row r="7" spans="1:23" x14ac:dyDescent="0.2">
      <c r="A7" s="6" t="s">
        <v>62</v>
      </c>
      <c r="B7" s="5">
        <v>46.16</v>
      </c>
      <c r="C7" s="5">
        <v>46.23</v>
      </c>
      <c r="D7" s="5">
        <v>56.3</v>
      </c>
      <c r="E7" s="5">
        <v>63.11</v>
      </c>
      <c r="F7" s="5">
        <v>62.15</v>
      </c>
      <c r="G7" s="5">
        <v>55.33</v>
      </c>
      <c r="H7" s="5">
        <v>53.68</v>
      </c>
      <c r="I7" s="5">
        <v>53.68</v>
      </c>
      <c r="J7" s="5">
        <v>42.36</v>
      </c>
      <c r="L7" s="4" t="s">
        <v>139</v>
      </c>
      <c r="M7" s="4" t="s">
        <v>238</v>
      </c>
      <c r="N7" s="4" t="s">
        <v>140</v>
      </c>
      <c r="O7" s="4">
        <v>9.19</v>
      </c>
      <c r="P7" s="4" t="s">
        <v>141</v>
      </c>
      <c r="Q7" s="14">
        <v>0.3397</v>
      </c>
      <c r="R7" s="4" t="s">
        <v>142</v>
      </c>
      <c r="S7" s="14">
        <v>0.1139</v>
      </c>
      <c r="T7" s="4" t="s">
        <v>143</v>
      </c>
      <c r="U7" s="14">
        <v>-0.30980000000000002</v>
      </c>
      <c r="V7" s="4" t="s">
        <v>144</v>
      </c>
      <c r="W7" s="4">
        <v>1.29</v>
      </c>
    </row>
    <row r="8" spans="1:23" x14ac:dyDescent="0.2">
      <c r="A8" s="6" t="s">
        <v>61</v>
      </c>
      <c r="B8" s="5">
        <v>76.22</v>
      </c>
      <c r="C8" s="5">
        <v>74.849999999999994</v>
      </c>
      <c r="D8" s="5">
        <v>41.13</v>
      </c>
      <c r="E8" s="5">
        <v>27.11</v>
      </c>
      <c r="F8" s="5">
        <v>46.02</v>
      </c>
      <c r="G8" s="5">
        <v>57.41</v>
      </c>
      <c r="H8" s="5">
        <v>63.91</v>
      </c>
      <c r="I8" s="5">
        <v>63.91</v>
      </c>
      <c r="J8" s="5">
        <v>43.86</v>
      </c>
      <c r="L8" s="4" t="s">
        <v>145</v>
      </c>
      <c r="M8" s="4" t="s">
        <v>239</v>
      </c>
      <c r="N8" s="4" t="s">
        <v>13</v>
      </c>
      <c r="O8" s="4">
        <v>0.42</v>
      </c>
      <c r="P8" s="4" t="s">
        <v>146</v>
      </c>
      <c r="Q8" s="14">
        <v>4.2000000000000003E-2</v>
      </c>
      <c r="R8" s="4" t="s">
        <v>147</v>
      </c>
      <c r="S8" s="14">
        <v>0.31909999999999999</v>
      </c>
      <c r="T8" s="4" t="s">
        <v>148</v>
      </c>
      <c r="U8" s="14">
        <v>0.3377</v>
      </c>
      <c r="V8" s="4" t="s">
        <v>149</v>
      </c>
      <c r="W8" s="4">
        <v>1.75</v>
      </c>
    </row>
    <row r="9" spans="1:23" x14ac:dyDescent="0.2">
      <c r="A9" s="6" t="s">
        <v>60</v>
      </c>
      <c r="B9" s="5">
        <v>304.22000000000003</v>
      </c>
      <c r="C9" s="5">
        <v>324.98</v>
      </c>
      <c r="D9" s="5">
        <v>363.47</v>
      </c>
      <c r="E9" s="5">
        <v>365.88</v>
      </c>
      <c r="F9" s="5">
        <v>353.11</v>
      </c>
      <c r="G9" s="5">
        <v>343.38</v>
      </c>
      <c r="H9" s="5">
        <v>328.45</v>
      </c>
      <c r="I9" s="5">
        <v>328.45</v>
      </c>
      <c r="J9" s="5">
        <v>271.70999999999998</v>
      </c>
      <c r="L9" s="4" t="s">
        <v>150</v>
      </c>
      <c r="M9" s="4" t="s">
        <v>240</v>
      </c>
      <c r="N9" s="4" t="s">
        <v>12</v>
      </c>
      <c r="O9" s="4">
        <v>1.78</v>
      </c>
      <c r="P9" s="4" t="s">
        <v>151</v>
      </c>
      <c r="Q9" s="14">
        <v>-0.14660000000000001</v>
      </c>
      <c r="R9" s="4" t="s">
        <v>152</v>
      </c>
      <c r="S9" s="14">
        <v>9.0800000000000006E-2</v>
      </c>
      <c r="T9" s="4" t="s">
        <v>153</v>
      </c>
      <c r="U9" s="4">
        <v>61.46</v>
      </c>
      <c r="V9" s="4" t="s">
        <v>154</v>
      </c>
      <c r="W9" s="4" t="s">
        <v>241</v>
      </c>
    </row>
    <row r="10" spans="1:23" x14ac:dyDescent="0.2">
      <c r="A10" s="6" t="s">
        <v>59</v>
      </c>
      <c r="B10" s="5">
        <v>3.01</v>
      </c>
      <c r="C10" s="5">
        <v>3.04</v>
      </c>
      <c r="D10" s="5">
        <v>3.79</v>
      </c>
      <c r="E10" s="5">
        <v>4.09</v>
      </c>
      <c r="F10" s="5">
        <v>3.41</v>
      </c>
      <c r="G10" s="5">
        <v>3.27</v>
      </c>
      <c r="H10" s="5">
        <v>3.13</v>
      </c>
      <c r="I10" s="5">
        <v>3.13</v>
      </c>
      <c r="J10" s="5">
        <v>2.79</v>
      </c>
      <c r="L10" s="4" t="s">
        <v>156</v>
      </c>
      <c r="M10" s="4">
        <v>22000</v>
      </c>
      <c r="N10" s="4" t="s">
        <v>157</v>
      </c>
      <c r="O10" s="4">
        <v>0.89</v>
      </c>
      <c r="P10" s="4" t="s">
        <v>158</v>
      </c>
      <c r="Q10" s="14">
        <v>-3.6700000000000003E-2</v>
      </c>
      <c r="R10" s="4" t="s">
        <v>159</v>
      </c>
      <c r="S10" s="14">
        <v>7.0499999999999993E-2</v>
      </c>
      <c r="T10" s="4" t="s">
        <v>160</v>
      </c>
      <c r="U10" s="4">
        <v>2.0499999999999998</v>
      </c>
      <c r="V10" s="4" t="s">
        <v>161</v>
      </c>
      <c r="W10" s="4">
        <v>54.94</v>
      </c>
    </row>
    <row r="11" spans="1:23" x14ac:dyDescent="0.2">
      <c r="A11" s="6" t="s">
        <v>58</v>
      </c>
      <c r="B11" s="5">
        <v>9.64</v>
      </c>
      <c r="C11" s="5">
        <v>4.6399999999999997</v>
      </c>
      <c r="D11" s="5">
        <v>3.66</v>
      </c>
      <c r="E11" s="5">
        <v>4.5999999999999996</v>
      </c>
      <c r="F11" s="5">
        <v>4.45</v>
      </c>
      <c r="G11" s="5">
        <v>4.0999999999999996</v>
      </c>
      <c r="H11" s="5">
        <v>3.65</v>
      </c>
      <c r="I11" s="5">
        <v>3.65</v>
      </c>
      <c r="J11" s="5">
        <v>4.51</v>
      </c>
      <c r="L11" s="4" t="s">
        <v>162</v>
      </c>
      <c r="M11" s="4" t="s">
        <v>163</v>
      </c>
      <c r="N11" s="4" t="s">
        <v>164</v>
      </c>
      <c r="O11" s="4">
        <v>0.83</v>
      </c>
      <c r="P11" s="4" t="s">
        <v>165</v>
      </c>
      <c r="Q11" s="14">
        <v>-0.14530000000000001</v>
      </c>
      <c r="R11" s="4" t="s">
        <v>166</v>
      </c>
      <c r="S11" s="14">
        <v>7.6799999999999993E-2</v>
      </c>
      <c r="T11" s="4" t="s">
        <v>167</v>
      </c>
      <c r="U11" s="4">
        <v>2.14</v>
      </c>
      <c r="V11" s="4" t="s">
        <v>168</v>
      </c>
      <c r="W11" s="4">
        <v>44.37</v>
      </c>
    </row>
    <row r="12" spans="1:23" x14ac:dyDescent="0.2">
      <c r="A12" s="6" t="s">
        <v>57</v>
      </c>
      <c r="B12" s="5">
        <v>1.48</v>
      </c>
      <c r="C12" s="5">
        <v>1.28</v>
      </c>
      <c r="D12" s="5">
        <v>1.31</v>
      </c>
      <c r="E12" s="5">
        <v>1.51</v>
      </c>
      <c r="F12" s="5">
        <v>1.39</v>
      </c>
      <c r="G12" s="5">
        <v>1.33</v>
      </c>
      <c r="H12" s="5">
        <v>1.24</v>
      </c>
      <c r="I12" s="5">
        <v>1.24</v>
      </c>
      <c r="J12" s="5">
        <v>1.1100000000000001</v>
      </c>
      <c r="L12" s="4" t="s">
        <v>169</v>
      </c>
      <c r="M12" s="14">
        <v>-1.47E-2</v>
      </c>
      <c r="N12" s="4" t="s">
        <v>170</v>
      </c>
      <c r="O12" s="14">
        <v>-0.14660000000000001</v>
      </c>
      <c r="P12" s="4" t="s">
        <v>171</v>
      </c>
      <c r="Q12" s="14">
        <v>-6.5699999999999995E-2</v>
      </c>
      <c r="R12" s="4" t="s">
        <v>172</v>
      </c>
      <c r="S12" s="4" t="s">
        <v>173</v>
      </c>
      <c r="T12" s="4" t="s">
        <v>174</v>
      </c>
      <c r="U12" s="4" t="s">
        <v>242</v>
      </c>
      <c r="V12" s="4" t="s">
        <v>3</v>
      </c>
      <c r="W12" s="4">
        <v>44.6</v>
      </c>
    </row>
    <row r="13" spans="1:23" x14ac:dyDescent="0.2">
      <c r="L13" s="4" t="s">
        <v>176</v>
      </c>
      <c r="M13" s="14">
        <v>3.3300000000000003E-2</v>
      </c>
      <c r="N13" s="4" t="s">
        <v>177</v>
      </c>
      <c r="O13" s="14">
        <v>9.7799999999999998E-2</v>
      </c>
      <c r="P13" s="4" t="s">
        <v>178</v>
      </c>
      <c r="Q13" s="14">
        <v>-0.10680000000000001</v>
      </c>
      <c r="R13" s="4" t="s">
        <v>179</v>
      </c>
      <c r="T13" s="4" t="s">
        <v>180</v>
      </c>
      <c r="U13" s="15">
        <v>3953777</v>
      </c>
      <c r="V13" s="4" t="s">
        <v>181</v>
      </c>
      <c r="W13" s="14">
        <v>5.1999999999999998E-3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C8AC-A8EB-447F-8611-7A213556C046}">
  <sheetPr>
    <tabColor rgb="FFFF0000"/>
  </sheetPr>
  <dimension ref="A1:L8"/>
  <sheetViews>
    <sheetView zoomScaleNormal="100" workbookViewId="0">
      <selection activeCell="A11" sqref="A11"/>
    </sheetView>
  </sheetViews>
  <sheetFormatPr defaultRowHeight="12.75" x14ac:dyDescent="0.2"/>
  <cols>
    <col min="1" max="1" width="28" style="4" bestFit="1" customWidth="1"/>
    <col min="2" max="16384" width="9.140625" style="4"/>
  </cols>
  <sheetData>
    <row r="1" spans="1:12" x14ac:dyDescent="0.2">
      <c r="A1" s="8" t="s">
        <v>198</v>
      </c>
      <c r="B1" s="7" t="s">
        <v>288</v>
      </c>
      <c r="C1" s="7" t="s">
        <v>287</v>
      </c>
      <c r="D1" s="7" t="s">
        <v>286</v>
      </c>
      <c r="E1" s="7" t="s">
        <v>285</v>
      </c>
      <c r="F1" s="7" t="s">
        <v>284</v>
      </c>
      <c r="G1" s="7" t="s">
        <v>283</v>
      </c>
      <c r="H1" s="7" t="s">
        <v>282</v>
      </c>
      <c r="I1" s="7" t="s">
        <v>281</v>
      </c>
      <c r="J1" s="7" t="s">
        <v>280</v>
      </c>
      <c r="K1" s="7" t="s">
        <v>279</v>
      </c>
      <c r="L1" s="7" t="s">
        <v>187</v>
      </c>
    </row>
    <row r="2" spans="1:12" x14ac:dyDescent="0.2">
      <c r="A2" s="6" t="s">
        <v>12</v>
      </c>
      <c r="B2" s="5">
        <v>2.0099999999999998</v>
      </c>
      <c r="C2" s="5">
        <v>1.3</v>
      </c>
      <c r="D2" s="5">
        <v>0.9</v>
      </c>
      <c r="E2" s="5">
        <v>1.5</v>
      </c>
      <c r="F2" s="5">
        <v>0.69</v>
      </c>
      <c r="G2" s="5">
        <v>1.24</v>
      </c>
      <c r="H2" s="5">
        <v>0.68</v>
      </c>
      <c r="I2" s="5">
        <v>1.03</v>
      </c>
      <c r="J2" s="5">
        <v>1.44</v>
      </c>
      <c r="K2" s="5">
        <v>0.52</v>
      </c>
      <c r="L2" s="5">
        <v>0.6</v>
      </c>
    </row>
    <row r="3" spans="1:12" x14ac:dyDescent="0.2">
      <c r="A3" s="6" t="s">
        <v>13</v>
      </c>
      <c r="B3" s="5">
        <v>0.54</v>
      </c>
      <c r="C3" s="5">
        <v>0.46</v>
      </c>
      <c r="D3" s="5">
        <v>0.33</v>
      </c>
      <c r="E3" s="5">
        <v>0.56000000000000005</v>
      </c>
      <c r="F3" s="5">
        <v>0.26</v>
      </c>
      <c r="G3" s="5">
        <v>0.59</v>
      </c>
      <c r="H3" s="5">
        <v>0.3</v>
      </c>
      <c r="I3" s="5">
        <v>0.36</v>
      </c>
      <c r="J3" s="5">
        <v>0.88</v>
      </c>
      <c r="K3" s="5">
        <v>0.21</v>
      </c>
      <c r="L3" s="5">
        <v>0.21</v>
      </c>
    </row>
    <row r="4" spans="1:12" x14ac:dyDescent="0.2">
      <c r="A4" s="6" t="s">
        <v>186</v>
      </c>
      <c r="B4" s="5">
        <v>7.55</v>
      </c>
      <c r="C4" s="5">
        <v>6.72</v>
      </c>
      <c r="D4" s="5">
        <v>6.39</v>
      </c>
      <c r="E4" s="5">
        <v>5.95</v>
      </c>
      <c r="F4" s="5">
        <v>4.37</v>
      </c>
      <c r="G4" s="5">
        <v>6.43</v>
      </c>
      <c r="H4" s="5">
        <v>7.62</v>
      </c>
      <c r="I4" s="5">
        <v>6.24</v>
      </c>
      <c r="J4" s="5">
        <v>0.94</v>
      </c>
      <c r="K4" s="5">
        <v>4.7699999999999996</v>
      </c>
      <c r="L4" s="5">
        <v>0.91</v>
      </c>
    </row>
    <row r="5" spans="1:12" x14ac:dyDescent="0.2">
      <c r="A5" s="6" t="s">
        <v>185</v>
      </c>
      <c r="B5" s="5">
        <v>2.38</v>
      </c>
      <c r="C5" s="5">
        <v>2.2799999999999998</v>
      </c>
      <c r="D5" s="5">
        <v>2.2799999999999998</v>
      </c>
      <c r="E5" s="5">
        <v>1.94</v>
      </c>
      <c r="F5" s="5">
        <v>2.1</v>
      </c>
      <c r="G5" s="5">
        <v>2.0699999999999998</v>
      </c>
      <c r="H5" s="5">
        <v>2</v>
      </c>
      <c r="I5" s="5">
        <v>1.97</v>
      </c>
      <c r="J5" s="5">
        <v>2.06</v>
      </c>
      <c r="K5" s="5">
        <v>2.64</v>
      </c>
      <c r="L5" s="5">
        <v>2.67</v>
      </c>
    </row>
    <row r="6" spans="1:12" x14ac:dyDescent="0.2">
      <c r="A6" s="6" t="s">
        <v>184</v>
      </c>
      <c r="B6" s="5">
        <v>0.84</v>
      </c>
      <c r="C6" s="5">
        <v>0.73</v>
      </c>
      <c r="D6" s="5">
        <v>0.65</v>
      </c>
      <c r="E6" s="5">
        <v>0.59</v>
      </c>
      <c r="F6" s="5">
        <v>0.59</v>
      </c>
      <c r="G6" s="5">
        <v>0.67</v>
      </c>
      <c r="H6" s="5">
        <v>0.45</v>
      </c>
      <c r="I6" s="5">
        <v>0.54</v>
      </c>
      <c r="J6" s="5">
        <v>0.6</v>
      </c>
      <c r="K6" s="5">
        <v>0.9</v>
      </c>
      <c r="L6" s="5">
        <v>0.94</v>
      </c>
    </row>
    <row r="7" spans="1:12" x14ac:dyDescent="0.2">
      <c r="A7" s="6" t="s">
        <v>183</v>
      </c>
      <c r="B7" s="5">
        <v>43.69</v>
      </c>
      <c r="C7" s="5">
        <v>62.98</v>
      </c>
      <c r="D7" s="5">
        <v>63.84</v>
      </c>
      <c r="E7" s="5">
        <v>68.72</v>
      </c>
      <c r="F7" s="5">
        <v>70.52</v>
      </c>
      <c r="G7" s="5">
        <v>71.62</v>
      </c>
      <c r="H7" s="5">
        <v>75.8</v>
      </c>
      <c r="I7" s="5">
        <v>77.650000000000006</v>
      </c>
      <c r="J7" s="5">
        <v>79.84</v>
      </c>
      <c r="K7" s="5">
        <v>71.19</v>
      </c>
      <c r="L7" s="5">
        <v>71.73</v>
      </c>
    </row>
    <row r="8" spans="1:12" x14ac:dyDescent="0.2">
      <c r="A8" s="6" t="s">
        <v>182</v>
      </c>
      <c r="B8" s="5">
        <v>4.3499999999999996</v>
      </c>
      <c r="C8" s="5">
        <v>2.58</v>
      </c>
      <c r="D8" s="5">
        <v>2.6</v>
      </c>
      <c r="E8" s="5">
        <v>4.38</v>
      </c>
      <c r="F8" s="5">
        <v>4.59</v>
      </c>
      <c r="G8" s="5">
        <v>3.45</v>
      </c>
      <c r="H8" s="5">
        <v>3.83</v>
      </c>
      <c r="I8" s="5">
        <v>5.22</v>
      </c>
      <c r="J8" s="5">
        <v>5.6</v>
      </c>
      <c r="K8" s="5">
        <v>7.17</v>
      </c>
      <c r="L8" s="5">
        <v>4.8899999999999997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A2E1-B038-4CFA-A900-9621C10501AC}">
  <dimension ref="A1:V61"/>
  <sheetViews>
    <sheetView topLeftCell="C6" zoomScaleNormal="100" workbookViewId="0">
      <selection activeCell="R52" sqref="R52"/>
    </sheetView>
  </sheetViews>
  <sheetFormatPr defaultRowHeight="12.75" x14ac:dyDescent="0.2"/>
  <cols>
    <col min="1" max="1" width="28" style="4" bestFit="1" customWidth="1"/>
    <col min="2" max="7" width="9.140625" style="4"/>
    <col min="8" max="8" width="23" style="4" customWidth="1"/>
    <col min="9" max="9" width="17.42578125" style="4" bestFit="1" customWidth="1"/>
    <col min="10" max="16384" width="9.140625" style="4"/>
  </cols>
  <sheetData>
    <row r="1" spans="1:22" x14ac:dyDescent="0.2">
      <c r="A1" s="8" t="s">
        <v>70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 t="s">
        <v>69</v>
      </c>
      <c r="M1" s="7" t="s">
        <v>68</v>
      </c>
    </row>
    <row r="2" spans="1:22" x14ac:dyDescent="0.2">
      <c r="A2" s="6" t="s">
        <v>67</v>
      </c>
      <c r="B2" s="5">
        <v>5.72</v>
      </c>
      <c r="C2" s="5">
        <v>4.66</v>
      </c>
      <c r="D2" s="5">
        <v>4.54</v>
      </c>
      <c r="E2" s="5">
        <v>5.66</v>
      </c>
      <c r="F2" s="5">
        <v>-5.62</v>
      </c>
      <c r="G2" s="5">
        <v>-3.71</v>
      </c>
      <c r="H2" s="5">
        <v>1.97</v>
      </c>
      <c r="I2" s="5">
        <v>3.27</v>
      </c>
      <c r="J2" s="5">
        <v>0.32</v>
      </c>
      <c r="K2" s="5">
        <v>-1.5</v>
      </c>
      <c r="L2" s="5">
        <v>-1.06</v>
      </c>
      <c r="M2" s="5">
        <v>2.99</v>
      </c>
    </row>
    <row r="3" spans="1:22" x14ac:dyDescent="0.2">
      <c r="A3" s="6" t="s">
        <v>66</v>
      </c>
      <c r="B3" s="5">
        <v>10.55</v>
      </c>
      <c r="C3" s="5">
        <v>8.66</v>
      </c>
      <c r="D3" s="5">
        <v>8.1300000000000008</v>
      </c>
      <c r="E3" s="5">
        <v>9.39</v>
      </c>
      <c r="F3" s="5">
        <v>-16.97</v>
      </c>
      <c r="G3" s="5">
        <v>-20.62</v>
      </c>
      <c r="H3" s="5">
        <v>11.2</v>
      </c>
      <c r="I3" s="5">
        <v>15</v>
      </c>
      <c r="J3" s="5">
        <v>1.36</v>
      </c>
      <c r="K3" s="5">
        <v>-6.62</v>
      </c>
      <c r="L3" s="5">
        <v>-4.9400000000000004</v>
      </c>
      <c r="M3" s="5">
        <v>3.95</v>
      </c>
    </row>
    <row r="4" spans="1:22" x14ac:dyDescent="0.2">
      <c r="A4" s="6" t="s">
        <v>65</v>
      </c>
      <c r="B4" s="5">
        <v>8.1199999999999992</v>
      </c>
      <c r="C4" s="5">
        <v>6.65</v>
      </c>
      <c r="D4" s="5">
        <v>6.7</v>
      </c>
      <c r="E4" s="5">
        <v>8.34</v>
      </c>
      <c r="F4" s="5">
        <v>-4.5599999999999996</v>
      </c>
      <c r="G4" s="5">
        <v>-3.08</v>
      </c>
      <c r="H4" s="5">
        <v>5.75</v>
      </c>
      <c r="I4" s="5">
        <v>7.11</v>
      </c>
      <c r="J4" s="5">
        <v>2.5</v>
      </c>
      <c r="K4" s="5">
        <v>0.06</v>
      </c>
      <c r="L4" s="5">
        <v>0.61</v>
      </c>
      <c r="M4" s="5">
        <v>5.05</v>
      </c>
    </row>
    <row r="5" spans="1:22" x14ac:dyDescent="0.2">
      <c r="A5" s="6" t="s">
        <v>64</v>
      </c>
      <c r="B5" s="5">
        <v>20.95</v>
      </c>
      <c r="C5" s="5">
        <v>21.14</v>
      </c>
      <c r="D5" s="5">
        <v>20.440000000000001</v>
      </c>
      <c r="E5" s="5">
        <v>20.260000000000002</v>
      </c>
      <c r="F5" s="5">
        <v>13.98</v>
      </c>
      <c r="G5" s="5">
        <v>14.75</v>
      </c>
      <c r="H5" s="5">
        <v>14.82</v>
      </c>
      <c r="I5" s="5">
        <v>14.4</v>
      </c>
      <c r="J5" s="5">
        <v>12.45</v>
      </c>
      <c r="K5" s="5">
        <v>10.52</v>
      </c>
      <c r="L5" s="5">
        <v>11.15</v>
      </c>
      <c r="M5" s="5">
        <v>19.350000000000001</v>
      </c>
    </row>
    <row r="6" spans="1:22" x14ac:dyDescent="0.2">
      <c r="A6" s="6" t="s">
        <v>63</v>
      </c>
      <c r="B6" s="5">
        <v>47.9</v>
      </c>
      <c r="C6" s="5">
        <v>50.87</v>
      </c>
      <c r="D6" s="5">
        <v>47.76</v>
      </c>
      <c r="E6" s="5">
        <v>45.45</v>
      </c>
      <c r="F6" s="5">
        <v>31.64</v>
      </c>
      <c r="G6" s="5">
        <v>35.229999999999997</v>
      </c>
      <c r="H6" s="5">
        <v>35.909999999999997</v>
      </c>
      <c r="I6" s="5">
        <v>33.94</v>
      </c>
      <c r="J6" s="5">
        <v>32.44</v>
      </c>
      <c r="K6" s="5">
        <v>30.47</v>
      </c>
      <c r="L6" s="5">
        <v>30.19</v>
      </c>
      <c r="M6" s="5">
        <v>44.72</v>
      </c>
    </row>
    <row r="7" spans="1:22" x14ac:dyDescent="0.2">
      <c r="A7" s="6" t="s">
        <v>62</v>
      </c>
      <c r="B7" s="5">
        <v>20.45</v>
      </c>
      <c r="C7" s="5">
        <v>21.21</v>
      </c>
      <c r="D7" s="5">
        <v>22.8</v>
      </c>
      <c r="E7" s="5">
        <v>22.05</v>
      </c>
      <c r="F7" s="5">
        <v>19.559999999999999</v>
      </c>
      <c r="G7" s="5">
        <v>25.07</v>
      </c>
      <c r="H7" s="5">
        <v>25.99</v>
      </c>
      <c r="I7" s="5">
        <v>24.97</v>
      </c>
      <c r="J7" s="5">
        <v>24.6</v>
      </c>
      <c r="K7" s="5">
        <v>23.64</v>
      </c>
      <c r="L7" s="5">
        <v>23.21</v>
      </c>
      <c r="M7" s="5">
        <v>21.21</v>
      </c>
    </row>
    <row r="8" spans="1:22" x14ac:dyDescent="0.2">
      <c r="A8" s="6" t="s">
        <v>61</v>
      </c>
      <c r="B8" s="5">
        <v>48.39</v>
      </c>
      <c r="C8" s="5">
        <v>50.8</v>
      </c>
      <c r="D8" s="5">
        <v>45.41</v>
      </c>
      <c r="E8" s="5">
        <v>43.65</v>
      </c>
      <c r="F8" s="5">
        <v>26.06</v>
      </c>
      <c r="G8" s="5">
        <v>24.91</v>
      </c>
      <c r="H8" s="5">
        <v>24.73</v>
      </c>
      <c r="I8" s="5">
        <v>23.36</v>
      </c>
      <c r="J8" s="5">
        <v>20.3</v>
      </c>
      <c r="K8" s="5">
        <v>17.34</v>
      </c>
      <c r="L8" s="5">
        <v>18.12</v>
      </c>
      <c r="M8" s="5">
        <v>42.86</v>
      </c>
    </row>
    <row r="9" spans="1:22" x14ac:dyDescent="0.2">
      <c r="A9" s="6" t="s">
        <v>60</v>
      </c>
      <c r="B9" s="5">
        <v>17.43</v>
      </c>
      <c r="C9" s="5">
        <v>17.260000000000002</v>
      </c>
      <c r="D9" s="5">
        <v>17.850000000000001</v>
      </c>
      <c r="E9" s="5">
        <v>18.02</v>
      </c>
      <c r="F9" s="5">
        <v>26.11</v>
      </c>
      <c r="G9" s="5">
        <v>24.74</v>
      </c>
      <c r="H9" s="5">
        <v>24.64</v>
      </c>
      <c r="I9" s="5">
        <v>25.35</v>
      </c>
      <c r="J9" s="5">
        <v>29.32</v>
      </c>
      <c r="K9" s="5">
        <v>34.71</v>
      </c>
      <c r="L9" s="5">
        <v>32.75</v>
      </c>
      <c r="M9" s="5">
        <v>19.329999999999998</v>
      </c>
    </row>
    <row r="10" spans="1:22" x14ac:dyDescent="0.2">
      <c r="A10" s="6" t="s">
        <v>59</v>
      </c>
      <c r="B10" s="5">
        <v>7.62</v>
      </c>
      <c r="C10" s="5">
        <v>7.18</v>
      </c>
      <c r="D10" s="5">
        <v>7.64</v>
      </c>
      <c r="E10" s="5">
        <v>8.0299999999999994</v>
      </c>
      <c r="F10" s="5">
        <v>11.54</v>
      </c>
      <c r="G10" s="5">
        <v>10.36</v>
      </c>
      <c r="H10" s="5">
        <v>10.16</v>
      </c>
      <c r="I10" s="5">
        <v>10.75</v>
      </c>
      <c r="J10" s="5">
        <v>11.25</v>
      </c>
      <c r="K10" s="5">
        <v>11.98</v>
      </c>
      <c r="L10" s="5">
        <v>12.09</v>
      </c>
      <c r="M10" s="5">
        <v>8.4</v>
      </c>
    </row>
    <row r="11" spans="1:22" x14ac:dyDescent="0.2">
      <c r="A11" s="6" t="s">
        <v>58</v>
      </c>
      <c r="B11" s="5">
        <v>15.5</v>
      </c>
      <c r="C11" s="5">
        <v>14.25</v>
      </c>
      <c r="D11" s="5">
        <v>15.22</v>
      </c>
      <c r="E11" s="5">
        <v>17.43</v>
      </c>
      <c r="F11" s="5">
        <v>19.350000000000001</v>
      </c>
      <c r="G11" s="5">
        <v>12.27</v>
      </c>
      <c r="H11" s="5">
        <v>9.74</v>
      </c>
      <c r="I11" s="5">
        <v>10.130000000000001</v>
      </c>
      <c r="J11" s="5">
        <v>10.33</v>
      </c>
      <c r="K11" s="5">
        <v>10.02</v>
      </c>
      <c r="L11" s="5">
        <v>9.6999999999999993</v>
      </c>
      <c r="M11" s="5">
        <v>16.350000000000001</v>
      </c>
    </row>
    <row r="12" spans="1:22" x14ac:dyDescent="0.2">
      <c r="A12" s="6" t="s">
        <v>57</v>
      </c>
      <c r="B12" s="5">
        <v>3.38</v>
      </c>
      <c r="C12" s="5">
        <v>3.14</v>
      </c>
      <c r="D12" s="5">
        <v>3.23</v>
      </c>
      <c r="E12" s="5">
        <v>3.5</v>
      </c>
      <c r="F12" s="5">
        <v>4.22</v>
      </c>
      <c r="G12" s="5">
        <v>3.59</v>
      </c>
      <c r="H12" s="5">
        <v>3.57</v>
      </c>
      <c r="I12" s="5">
        <v>3.82</v>
      </c>
      <c r="J12" s="5">
        <v>4.03</v>
      </c>
      <c r="K12" s="5">
        <v>4.1500000000000004</v>
      </c>
      <c r="L12" s="5">
        <v>4.1100000000000003</v>
      </c>
      <c r="M12" s="5">
        <v>3.49</v>
      </c>
    </row>
    <row r="14" spans="1:22" x14ac:dyDescent="0.2">
      <c r="K14" s="4" t="s">
        <v>96</v>
      </c>
      <c r="L14" s="4" t="s">
        <v>97</v>
      </c>
      <c r="M14" s="4" t="s">
        <v>98</v>
      </c>
      <c r="N14" s="4" t="s">
        <v>99</v>
      </c>
      <c r="O14" s="4" t="s">
        <v>100</v>
      </c>
      <c r="P14" s="4">
        <v>-1.38</v>
      </c>
      <c r="Q14" s="4" t="s">
        <v>101</v>
      </c>
      <c r="R14" s="14">
        <v>2.6100000000000002E-2</v>
      </c>
      <c r="S14" s="4" t="s">
        <v>102</v>
      </c>
      <c r="T14" s="4" t="s">
        <v>103</v>
      </c>
      <c r="U14" s="4" t="s">
        <v>104</v>
      </c>
      <c r="V14" s="14">
        <v>-0.17910000000000001</v>
      </c>
    </row>
    <row r="15" spans="1:22" x14ac:dyDescent="0.2">
      <c r="K15" s="4" t="s">
        <v>2</v>
      </c>
      <c r="L15" s="4" t="s">
        <v>105</v>
      </c>
      <c r="M15" s="4" t="s">
        <v>106</v>
      </c>
      <c r="N15" s="4">
        <v>18.66</v>
      </c>
      <c r="O15" s="4" t="s">
        <v>107</v>
      </c>
      <c r="P15" s="4">
        <v>1.39</v>
      </c>
      <c r="Q15" s="4" t="s">
        <v>108</v>
      </c>
      <c r="R15" s="14">
        <v>-8.6E-3</v>
      </c>
      <c r="S15" s="4" t="s">
        <v>109</v>
      </c>
      <c r="T15" s="4" t="s">
        <v>110</v>
      </c>
      <c r="U15" s="4" t="s">
        <v>111</v>
      </c>
      <c r="V15" s="14">
        <v>-4.9500000000000002E-2</v>
      </c>
    </row>
    <row r="16" spans="1:22" x14ac:dyDescent="0.2">
      <c r="K16" s="4" t="s">
        <v>112</v>
      </c>
      <c r="L16" s="4" t="s">
        <v>113</v>
      </c>
      <c r="M16" s="4" t="s">
        <v>114</v>
      </c>
      <c r="N16" s="4" t="s">
        <v>99</v>
      </c>
      <c r="O16" s="4" t="s">
        <v>115</v>
      </c>
      <c r="P16" s="4">
        <v>0.22</v>
      </c>
      <c r="Q16" s="4" t="s">
        <v>116</v>
      </c>
      <c r="R16" s="14">
        <v>0.90349999999999997</v>
      </c>
      <c r="S16" s="4" t="s">
        <v>117</v>
      </c>
      <c r="T16" s="14">
        <v>7.4300000000000005E-2</v>
      </c>
      <c r="U16" s="4" t="s">
        <v>118</v>
      </c>
      <c r="V16" s="14">
        <v>2.7000000000000001E-3</v>
      </c>
    </row>
    <row r="17" spans="11:22" x14ac:dyDescent="0.2">
      <c r="K17" s="4" t="s">
        <v>119</v>
      </c>
      <c r="L17" s="4" t="s">
        <v>120</v>
      </c>
      <c r="M17" s="4" t="s">
        <v>121</v>
      </c>
      <c r="N17" s="4">
        <v>0.05</v>
      </c>
      <c r="O17" s="4" t="s">
        <v>122</v>
      </c>
      <c r="P17" s="14">
        <v>4.8982999999999999</v>
      </c>
      <c r="Q17" s="4" t="s">
        <v>123</v>
      </c>
      <c r="R17" s="14">
        <v>1.4E-3</v>
      </c>
      <c r="S17" s="4" t="s">
        <v>124</v>
      </c>
      <c r="T17" s="4">
        <v>5.91</v>
      </c>
      <c r="U17" s="4" t="s">
        <v>125</v>
      </c>
      <c r="V17" s="14">
        <v>5.0299999999999997E-2</v>
      </c>
    </row>
    <row r="18" spans="11:22" x14ac:dyDescent="0.2">
      <c r="K18" s="4" t="s">
        <v>126</v>
      </c>
      <c r="L18" s="4">
        <v>26.86</v>
      </c>
      <c r="M18" s="4" t="s">
        <v>127</v>
      </c>
      <c r="N18" s="4">
        <v>0.96</v>
      </c>
      <c r="O18" s="4" t="s">
        <v>107</v>
      </c>
      <c r="P18" s="14">
        <v>0.68089999999999995</v>
      </c>
      <c r="Q18" s="4" t="s">
        <v>128</v>
      </c>
      <c r="R18" s="14">
        <v>-1.06E-2</v>
      </c>
      <c r="S18" s="4" t="s">
        <v>129</v>
      </c>
      <c r="T18" s="4" t="s">
        <v>130</v>
      </c>
      <c r="U18" s="4" t="s">
        <v>131</v>
      </c>
      <c r="V18" s="14">
        <v>0.93279999999999996</v>
      </c>
    </row>
    <row r="19" spans="11:22" x14ac:dyDescent="0.2">
      <c r="K19" s="4" t="s">
        <v>132</v>
      </c>
      <c r="L19" s="4">
        <v>0.73</v>
      </c>
      <c r="M19" s="4" t="s">
        <v>133</v>
      </c>
      <c r="N19" s="4">
        <v>35.630000000000003</v>
      </c>
      <c r="O19" s="4" t="s">
        <v>134</v>
      </c>
      <c r="P19" s="14">
        <v>1.3159000000000001</v>
      </c>
      <c r="Q19" s="4" t="s">
        <v>135</v>
      </c>
      <c r="R19" s="14">
        <v>-4.9399999999999999E-2</v>
      </c>
      <c r="S19" s="4" t="s">
        <v>136</v>
      </c>
      <c r="T19" s="4" t="s">
        <v>137</v>
      </c>
      <c r="U19" s="4" t="s">
        <v>138</v>
      </c>
      <c r="V19" s="14">
        <v>-5.16E-2</v>
      </c>
    </row>
    <row r="20" spans="11:22" x14ac:dyDescent="0.2">
      <c r="K20" s="4" t="s">
        <v>139</v>
      </c>
      <c r="L20" s="4" t="s">
        <v>99</v>
      </c>
      <c r="M20" s="4" t="s">
        <v>140</v>
      </c>
      <c r="N20" s="4">
        <v>10.25</v>
      </c>
      <c r="O20" s="4" t="s">
        <v>141</v>
      </c>
      <c r="P20" s="14">
        <v>0.19409999999999999</v>
      </c>
      <c r="Q20" s="4" t="s">
        <v>142</v>
      </c>
      <c r="R20" s="14">
        <v>-1.5800000000000002E-2</v>
      </c>
      <c r="S20" s="4" t="s">
        <v>143</v>
      </c>
      <c r="T20" s="14">
        <v>-0.25490000000000002</v>
      </c>
      <c r="U20" s="4" t="s">
        <v>144</v>
      </c>
      <c r="V20" s="4">
        <v>0.91</v>
      </c>
    </row>
    <row r="21" spans="11:22" x14ac:dyDescent="0.2">
      <c r="K21" s="4" t="s">
        <v>145</v>
      </c>
      <c r="L21" s="4" t="s">
        <v>99</v>
      </c>
      <c r="M21" s="4" t="s">
        <v>13</v>
      </c>
      <c r="N21" s="4">
        <v>0.52</v>
      </c>
      <c r="O21" s="4" t="s">
        <v>146</v>
      </c>
      <c r="P21" s="14">
        <v>6.7900000000000002E-2</v>
      </c>
      <c r="Q21" s="4" t="s">
        <v>147</v>
      </c>
      <c r="R21" s="14">
        <v>0.12379999999999999</v>
      </c>
      <c r="S21" s="4" t="s">
        <v>148</v>
      </c>
      <c r="T21" s="14">
        <v>1.1800999999999999</v>
      </c>
      <c r="U21" s="4" t="s">
        <v>149</v>
      </c>
      <c r="V21" s="4">
        <v>1.22</v>
      </c>
    </row>
    <row r="22" spans="11:22" x14ac:dyDescent="0.2">
      <c r="K22" s="4" t="s">
        <v>150</v>
      </c>
      <c r="L22" s="4" t="s">
        <v>99</v>
      </c>
      <c r="M22" s="4" t="s">
        <v>12</v>
      </c>
      <c r="N22" s="4">
        <v>1.45</v>
      </c>
      <c r="O22" s="4" t="s">
        <v>151</v>
      </c>
      <c r="P22" s="14">
        <v>0.29699999999999999</v>
      </c>
      <c r="Q22" s="4" t="s">
        <v>152</v>
      </c>
      <c r="R22" s="14">
        <v>5.8999999999999999E-3</v>
      </c>
      <c r="S22" s="4" t="s">
        <v>153</v>
      </c>
      <c r="T22" s="4">
        <v>37.53</v>
      </c>
      <c r="U22" s="4" t="s">
        <v>154</v>
      </c>
      <c r="V22" s="4" t="s">
        <v>155</v>
      </c>
    </row>
    <row r="23" spans="11:22" x14ac:dyDescent="0.2">
      <c r="K23" s="4" t="s">
        <v>156</v>
      </c>
      <c r="L23" s="4">
        <v>28333</v>
      </c>
      <c r="M23" s="9" t="s">
        <v>157</v>
      </c>
      <c r="N23" s="11">
        <v>2.29</v>
      </c>
      <c r="O23" s="4" t="s">
        <v>158</v>
      </c>
      <c r="P23" s="14">
        <v>4.7300000000000002E-2</v>
      </c>
      <c r="Q23" s="4" t="s">
        <v>159</v>
      </c>
      <c r="R23" s="14">
        <v>-2.5999999999999999E-3</v>
      </c>
      <c r="S23" s="4" t="s">
        <v>160</v>
      </c>
      <c r="T23" s="4">
        <v>2.83</v>
      </c>
      <c r="U23" s="4" t="s">
        <v>161</v>
      </c>
      <c r="V23" s="4">
        <v>30.56</v>
      </c>
    </row>
    <row r="24" spans="11:22" x14ac:dyDescent="0.2">
      <c r="K24" s="4" t="s">
        <v>162</v>
      </c>
      <c r="L24" s="4" t="s">
        <v>163</v>
      </c>
      <c r="M24" s="9" t="s">
        <v>164</v>
      </c>
      <c r="N24" s="11">
        <v>2.19</v>
      </c>
      <c r="O24" s="4" t="s">
        <v>165</v>
      </c>
      <c r="P24" s="14">
        <v>0.80279999999999996</v>
      </c>
      <c r="Q24" s="4" t="s">
        <v>166</v>
      </c>
      <c r="R24" s="4" t="s">
        <v>99</v>
      </c>
      <c r="S24" s="4" t="s">
        <v>167</v>
      </c>
      <c r="T24" s="4">
        <v>1.82</v>
      </c>
      <c r="U24" s="4" t="s">
        <v>168</v>
      </c>
      <c r="V24" s="4">
        <v>27.86</v>
      </c>
    </row>
    <row r="25" spans="11:22" x14ac:dyDescent="0.2">
      <c r="K25" s="4" t="s">
        <v>169</v>
      </c>
      <c r="L25" s="14">
        <v>2.4400000000000002E-2</v>
      </c>
      <c r="M25" s="4" t="s">
        <v>170</v>
      </c>
      <c r="N25" s="14">
        <v>0.21879999999999999</v>
      </c>
      <c r="O25" s="4" t="s">
        <v>171</v>
      </c>
      <c r="P25" s="14">
        <v>4.9299999999999997E-2</v>
      </c>
      <c r="Q25" s="4" t="s">
        <v>172</v>
      </c>
      <c r="R25" s="4" t="s">
        <v>173</v>
      </c>
      <c r="S25" s="4" t="s">
        <v>174</v>
      </c>
      <c r="T25" s="4" t="s">
        <v>175</v>
      </c>
      <c r="U25" s="4" t="s">
        <v>3</v>
      </c>
      <c r="V25" s="4">
        <v>25.9</v>
      </c>
    </row>
    <row r="26" spans="11:22" x14ac:dyDescent="0.2">
      <c r="K26" s="4" t="s">
        <v>176</v>
      </c>
      <c r="L26" s="14">
        <v>-0.1191</v>
      </c>
      <c r="M26" s="4" t="s">
        <v>177</v>
      </c>
      <c r="N26" s="14">
        <v>-4.9399999999999999E-2</v>
      </c>
      <c r="O26" s="4" t="s">
        <v>178</v>
      </c>
      <c r="P26" s="14">
        <v>4.6300000000000001E-2</v>
      </c>
      <c r="Q26" s="4" t="s">
        <v>179</v>
      </c>
      <c r="S26" s="4" t="s">
        <v>180</v>
      </c>
      <c r="T26" s="15">
        <v>361833</v>
      </c>
      <c r="U26" s="4" t="s">
        <v>181</v>
      </c>
      <c r="V26" s="14">
        <v>-7.0400000000000004E-2</v>
      </c>
    </row>
    <row r="38" spans="7:11" x14ac:dyDescent="0.2">
      <c r="G38" s="4" t="s">
        <v>71</v>
      </c>
      <c r="H38" s="4" t="s">
        <v>72</v>
      </c>
      <c r="I38" s="4" t="s">
        <v>73</v>
      </c>
      <c r="J38" s="4" t="s">
        <v>74</v>
      </c>
      <c r="K38" s="4" t="s">
        <v>75</v>
      </c>
    </row>
    <row r="39" spans="7:11" x14ac:dyDescent="0.2">
      <c r="G39" s="4" t="s">
        <v>76</v>
      </c>
      <c r="H39" s="4">
        <v>10</v>
      </c>
      <c r="I39" s="4">
        <v>10</v>
      </c>
      <c r="J39" s="4">
        <v>10</v>
      </c>
      <c r="K39" s="4">
        <v>10</v>
      </c>
    </row>
    <row r="40" spans="7:11" x14ac:dyDescent="0.2">
      <c r="G40" s="4" t="s">
        <v>77</v>
      </c>
      <c r="H40" s="10">
        <v>0.22</v>
      </c>
      <c r="I40" s="10">
        <v>0.22</v>
      </c>
      <c r="J40" s="10">
        <v>0.82</v>
      </c>
      <c r="K40" s="11">
        <v>1.36</v>
      </c>
    </row>
    <row r="41" spans="7:11" x14ac:dyDescent="0.2">
      <c r="G41" s="4" t="s">
        <v>78</v>
      </c>
      <c r="H41" s="4">
        <v>0.16</v>
      </c>
      <c r="I41" s="4">
        <v>0.12</v>
      </c>
      <c r="J41" s="4">
        <v>0.69</v>
      </c>
      <c r="K41" s="4">
        <v>0.98</v>
      </c>
    </row>
    <row r="42" spans="7:11" x14ac:dyDescent="0.2">
      <c r="G42" s="4" t="s">
        <v>79</v>
      </c>
      <c r="H42" s="4">
        <v>0.26</v>
      </c>
      <c r="I42" s="4">
        <v>0.3</v>
      </c>
      <c r="J42" s="4">
        <v>0.91</v>
      </c>
      <c r="K42" s="4">
        <v>2.0499999999999998</v>
      </c>
    </row>
    <row r="43" spans="7:11" x14ac:dyDescent="0.2">
      <c r="G43" s="4" t="s">
        <v>80</v>
      </c>
      <c r="H43" s="4">
        <v>0.1</v>
      </c>
      <c r="I43" s="4">
        <v>0.01</v>
      </c>
      <c r="J43" s="4">
        <v>0.14000000000000001</v>
      </c>
      <c r="K43" s="4">
        <v>0.82</v>
      </c>
    </row>
    <row r="45" spans="7:11" x14ac:dyDescent="0.2">
      <c r="H45" s="9">
        <f>(H41+H42)/2</f>
        <v>0.21000000000000002</v>
      </c>
      <c r="I45" s="9">
        <f t="shared" ref="I45:K45" si="0">(I41+I42)/2</f>
        <v>0.21</v>
      </c>
      <c r="J45" s="9">
        <f t="shared" si="0"/>
        <v>0.8</v>
      </c>
      <c r="K45" s="9">
        <f t="shared" si="0"/>
        <v>1.5149999999999999</v>
      </c>
    </row>
    <row r="49" spans="7:11" x14ac:dyDescent="0.2">
      <c r="G49" s="10" t="s">
        <v>81</v>
      </c>
      <c r="H49" s="10" t="s">
        <v>82</v>
      </c>
      <c r="I49" s="13">
        <v>45994</v>
      </c>
    </row>
    <row r="50" spans="7:11" x14ac:dyDescent="0.2">
      <c r="G50" s="4" t="s">
        <v>83</v>
      </c>
      <c r="H50" s="4" t="s">
        <v>84</v>
      </c>
      <c r="I50" s="4" t="s">
        <v>85</v>
      </c>
    </row>
    <row r="51" spans="7:11" x14ac:dyDescent="0.2">
      <c r="G51" s="4" t="s">
        <v>83</v>
      </c>
      <c r="H51" s="4" t="s">
        <v>86</v>
      </c>
      <c r="I51" s="12">
        <v>45931</v>
      </c>
    </row>
    <row r="52" spans="7:11" x14ac:dyDescent="0.2">
      <c r="G52" s="4" t="s">
        <v>87</v>
      </c>
      <c r="H52" s="4" t="s">
        <v>88</v>
      </c>
      <c r="I52" s="12">
        <v>45638</v>
      </c>
    </row>
    <row r="53" spans="7:11" x14ac:dyDescent="0.2">
      <c r="G53" s="4" t="s">
        <v>83</v>
      </c>
      <c r="H53" s="4" t="s">
        <v>89</v>
      </c>
      <c r="I53" s="12">
        <v>45638</v>
      </c>
    </row>
    <row r="54" spans="7:11" x14ac:dyDescent="0.2">
      <c r="G54" s="4" t="s">
        <v>83</v>
      </c>
      <c r="H54" s="4" t="s">
        <v>90</v>
      </c>
      <c r="I54" s="12">
        <v>45608</v>
      </c>
    </row>
    <row r="57" spans="7:11" x14ac:dyDescent="0.2">
      <c r="G57" s="4" t="s">
        <v>71</v>
      </c>
      <c r="H57" s="4" t="s">
        <v>72</v>
      </c>
      <c r="I57" s="4" t="s">
        <v>73</v>
      </c>
      <c r="J57" s="4" t="s">
        <v>74</v>
      </c>
      <c r="K57" s="4" t="s">
        <v>75</v>
      </c>
    </row>
    <row r="58" spans="7:11" x14ac:dyDescent="0.2">
      <c r="G58" s="4" t="s">
        <v>91</v>
      </c>
      <c r="H58" s="4" t="s">
        <v>92</v>
      </c>
      <c r="I58" s="4">
        <v>4</v>
      </c>
      <c r="J58" s="4">
        <v>1</v>
      </c>
      <c r="K58" s="4">
        <v>1</v>
      </c>
    </row>
    <row r="59" spans="7:11" x14ac:dyDescent="0.2">
      <c r="G59" s="4" t="s">
        <v>93</v>
      </c>
      <c r="H59" s="4">
        <v>3</v>
      </c>
      <c r="I59" s="4">
        <v>4</v>
      </c>
      <c r="J59" s="4">
        <v>8</v>
      </c>
      <c r="K59" s="4">
        <v>6</v>
      </c>
    </row>
    <row r="60" spans="7:11" x14ac:dyDescent="0.2">
      <c r="G60" s="4" t="s">
        <v>94</v>
      </c>
      <c r="H60" s="4">
        <v>1</v>
      </c>
      <c r="I60" s="4">
        <v>4</v>
      </c>
      <c r="J60" s="4" t="s">
        <v>92</v>
      </c>
      <c r="K60" s="4">
        <v>1</v>
      </c>
    </row>
    <row r="61" spans="7:11" x14ac:dyDescent="0.2">
      <c r="G61" s="4" t="s">
        <v>95</v>
      </c>
      <c r="H61" s="4">
        <v>8</v>
      </c>
      <c r="I61" s="4">
        <v>4</v>
      </c>
      <c r="J61" s="4">
        <v>3</v>
      </c>
      <c r="K61" s="4">
        <v>3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06061-E86F-484A-8D10-D18EAAB3C7EC}">
  <dimension ref="A1:L8"/>
  <sheetViews>
    <sheetView zoomScaleNormal="100" workbookViewId="0">
      <selection activeCell="R20" sqref="R20"/>
    </sheetView>
  </sheetViews>
  <sheetFormatPr defaultRowHeight="12.75" x14ac:dyDescent="0.2"/>
  <cols>
    <col min="1" max="1" width="28" style="4" bestFit="1" customWidth="1"/>
    <col min="2" max="16384" width="9.140625" style="4"/>
  </cols>
  <sheetData>
    <row r="1" spans="1:12" x14ac:dyDescent="0.2">
      <c r="A1" s="8" t="s">
        <v>198</v>
      </c>
      <c r="B1" s="7" t="s">
        <v>197</v>
      </c>
      <c r="C1" s="7" t="s">
        <v>196</v>
      </c>
      <c r="D1" s="7" t="s">
        <v>195</v>
      </c>
      <c r="E1" s="7" t="s">
        <v>194</v>
      </c>
      <c r="F1" s="7" t="s">
        <v>193</v>
      </c>
      <c r="G1" s="7" t="s">
        <v>192</v>
      </c>
      <c r="H1" s="7" t="s">
        <v>191</v>
      </c>
      <c r="I1" s="7" t="s">
        <v>190</v>
      </c>
      <c r="J1" s="7" t="s">
        <v>189</v>
      </c>
      <c r="K1" s="7" t="s">
        <v>188</v>
      </c>
      <c r="L1" s="7" t="s">
        <v>187</v>
      </c>
    </row>
    <row r="2" spans="1:12" x14ac:dyDescent="0.2">
      <c r="A2" s="6" t="s">
        <v>12</v>
      </c>
      <c r="B2" s="5">
        <v>2.93</v>
      </c>
      <c r="C2" s="5">
        <v>2.6</v>
      </c>
      <c r="D2" s="5">
        <v>2.36</v>
      </c>
      <c r="E2" s="5">
        <v>2.56</v>
      </c>
      <c r="F2" s="5">
        <v>1.69</v>
      </c>
      <c r="G2" s="5">
        <v>1.56</v>
      </c>
      <c r="H2" s="5">
        <v>1.43</v>
      </c>
      <c r="I2" s="5">
        <v>1.57</v>
      </c>
      <c r="J2" s="5">
        <v>1.44</v>
      </c>
      <c r="K2" s="5">
        <v>1.44</v>
      </c>
      <c r="L2" s="5">
        <v>1.45</v>
      </c>
    </row>
    <row r="3" spans="1:12" x14ac:dyDescent="0.2">
      <c r="A3" s="6" t="s">
        <v>13</v>
      </c>
      <c r="B3" s="5">
        <v>0.93</v>
      </c>
      <c r="C3" s="5">
        <v>0.82</v>
      </c>
      <c r="D3" s="5">
        <v>0.77</v>
      </c>
      <c r="E3" s="5">
        <v>0.86</v>
      </c>
      <c r="F3" s="5">
        <v>0.53</v>
      </c>
      <c r="G3" s="5">
        <v>0.49</v>
      </c>
      <c r="H3" s="5">
        <v>0.46</v>
      </c>
      <c r="I3" s="5">
        <v>0.52</v>
      </c>
      <c r="J3" s="5">
        <v>0.39</v>
      </c>
      <c r="K3" s="5">
        <v>0.42</v>
      </c>
      <c r="L3" s="5">
        <v>0.45</v>
      </c>
    </row>
    <row r="4" spans="1:12" x14ac:dyDescent="0.2">
      <c r="A4" s="6" t="s">
        <v>186</v>
      </c>
      <c r="B4" s="5">
        <v>16.850000000000001</v>
      </c>
      <c r="C4" s="5">
        <v>13.81</v>
      </c>
      <c r="D4" s="5">
        <v>13.53</v>
      </c>
      <c r="E4" s="5">
        <v>13.92</v>
      </c>
      <c r="F4" s="5">
        <v>-1.67</v>
      </c>
      <c r="G4" s="5">
        <v>-0.93</v>
      </c>
      <c r="H4" s="5">
        <v>2.13</v>
      </c>
      <c r="I4" s="5">
        <v>3.26</v>
      </c>
      <c r="J4" s="5">
        <v>1.05</v>
      </c>
      <c r="K4" s="5">
        <v>0.06</v>
      </c>
      <c r="L4" s="5">
        <v>0.33</v>
      </c>
    </row>
    <row r="5" spans="1:12" x14ac:dyDescent="0.2">
      <c r="A5" s="6" t="s">
        <v>185</v>
      </c>
      <c r="B5" s="5">
        <v>1.84</v>
      </c>
      <c r="C5" s="5">
        <v>1.88</v>
      </c>
      <c r="D5" s="5">
        <v>1.72</v>
      </c>
      <c r="E5" s="5">
        <v>1.61</v>
      </c>
      <c r="F5" s="5">
        <v>4.74</v>
      </c>
      <c r="G5" s="5">
        <v>6.63</v>
      </c>
      <c r="H5" s="5">
        <v>4.97</v>
      </c>
      <c r="I5" s="5">
        <v>4.26</v>
      </c>
      <c r="J5" s="5">
        <v>4.24</v>
      </c>
      <c r="K5" s="5">
        <v>4.59</v>
      </c>
      <c r="L5" s="5">
        <v>4.76</v>
      </c>
    </row>
    <row r="6" spans="1:12" x14ac:dyDescent="0.2">
      <c r="A6" s="6" t="s">
        <v>184</v>
      </c>
      <c r="B6" s="5">
        <v>0.39</v>
      </c>
      <c r="C6" s="5">
        <v>0.39</v>
      </c>
      <c r="D6" s="5">
        <v>0.22</v>
      </c>
      <c r="E6" s="5">
        <v>0.19</v>
      </c>
      <c r="F6" s="5">
        <v>1.93</v>
      </c>
      <c r="G6" s="5">
        <v>3.01</v>
      </c>
      <c r="H6" s="5">
        <v>2.09</v>
      </c>
      <c r="I6" s="5">
        <v>1.79</v>
      </c>
      <c r="J6" s="5">
        <v>1.76</v>
      </c>
      <c r="K6" s="5">
        <v>2.0499999999999998</v>
      </c>
      <c r="L6" s="5">
        <v>2.19</v>
      </c>
    </row>
    <row r="7" spans="1:12" x14ac:dyDescent="0.2">
      <c r="A7" s="6" t="s">
        <v>183</v>
      </c>
      <c r="B7" s="5">
        <v>27.01</v>
      </c>
      <c r="C7" s="5">
        <v>29.58</v>
      </c>
      <c r="D7" s="5">
        <v>32.18</v>
      </c>
      <c r="E7" s="5">
        <v>35.950000000000003</v>
      </c>
      <c r="F7" s="5">
        <v>29.07</v>
      </c>
      <c r="G7" s="5">
        <v>21.39</v>
      </c>
      <c r="H7" s="5">
        <v>23.09</v>
      </c>
      <c r="I7" s="5">
        <v>30.62</v>
      </c>
      <c r="J7" s="5">
        <v>31.47</v>
      </c>
      <c r="K7" s="5">
        <v>28.27</v>
      </c>
      <c r="L7" s="5">
        <v>27.12</v>
      </c>
    </row>
    <row r="8" spans="1:12" x14ac:dyDescent="0.2">
      <c r="A8" s="6" t="s">
        <v>182</v>
      </c>
      <c r="B8" s="5">
        <v>1.58</v>
      </c>
      <c r="C8" s="5">
        <v>0.49</v>
      </c>
      <c r="D8" s="5">
        <v>0.61</v>
      </c>
      <c r="E8" s="5">
        <v>0.44</v>
      </c>
      <c r="F8" s="5">
        <v>0.97</v>
      </c>
      <c r="G8" s="5">
        <v>0.65</v>
      </c>
      <c r="H8" s="5">
        <v>1.1499999999999999</v>
      </c>
      <c r="I8" s="5">
        <v>0.87</v>
      </c>
      <c r="J8" s="5">
        <v>1.07</v>
      </c>
      <c r="K8" s="5">
        <v>1.1100000000000001</v>
      </c>
      <c r="L8" s="5">
        <v>0.97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FE49-7685-493B-BB57-314FC6F135D0}">
  <sheetPr>
    <tabColor rgb="FFFF0000"/>
  </sheetPr>
  <dimension ref="A1:Z55"/>
  <sheetViews>
    <sheetView topLeftCell="D7" zoomScaleNormal="100" workbookViewId="0">
      <selection activeCell="Q35" sqref="Q35"/>
    </sheetView>
  </sheetViews>
  <sheetFormatPr defaultRowHeight="12.75" x14ac:dyDescent="0.2"/>
  <cols>
    <col min="1" max="1" width="28" style="4" bestFit="1" customWidth="1"/>
    <col min="2" max="8" width="9.140625" style="4"/>
    <col min="9" max="9" width="10.140625" style="4" customWidth="1"/>
    <col min="10" max="16384" width="9.140625" style="4"/>
  </cols>
  <sheetData>
    <row r="1" spans="1:26" x14ac:dyDescent="0.2">
      <c r="A1" s="8" t="s">
        <v>70</v>
      </c>
      <c r="B1" s="7">
        <v>2016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 t="s">
        <v>69</v>
      </c>
      <c r="M1" s="7" t="s">
        <v>68</v>
      </c>
      <c r="O1" s="4" t="s">
        <v>96</v>
      </c>
      <c r="P1" s="4" t="s">
        <v>97</v>
      </c>
      <c r="Q1" s="4" t="s">
        <v>98</v>
      </c>
      <c r="R1" s="4">
        <v>8.5500000000000007</v>
      </c>
      <c r="S1" s="4" t="s">
        <v>100</v>
      </c>
      <c r="T1" s="4">
        <v>5.87</v>
      </c>
      <c r="U1" s="4" t="s">
        <v>101</v>
      </c>
      <c r="V1" s="14">
        <v>4.4600000000000001E-2</v>
      </c>
      <c r="W1" s="4" t="s">
        <v>102</v>
      </c>
      <c r="X1" s="4" t="s">
        <v>243</v>
      </c>
      <c r="Y1" s="4" t="s">
        <v>104</v>
      </c>
      <c r="Z1" s="14">
        <v>-7.2800000000000004E-2</v>
      </c>
    </row>
    <row r="2" spans="1:26" x14ac:dyDescent="0.2">
      <c r="A2" s="6" t="s">
        <v>67</v>
      </c>
      <c r="B2" s="5">
        <v>4.9800000000000004</v>
      </c>
      <c r="C2" s="5">
        <v>8.2799999999999994</v>
      </c>
      <c r="D2" s="5">
        <v>9.4</v>
      </c>
      <c r="E2" s="5">
        <v>9.2899999999999991</v>
      </c>
      <c r="F2" s="5">
        <v>7.78</v>
      </c>
      <c r="G2" s="5">
        <v>-10.08</v>
      </c>
      <c r="H2" s="5">
        <v>14.41</v>
      </c>
      <c r="I2" s="5">
        <v>15.44</v>
      </c>
      <c r="J2" s="5">
        <v>5.31</v>
      </c>
      <c r="K2" s="5">
        <v>7.79</v>
      </c>
      <c r="L2" s="5">
        <v>7.79</v>
      </c>
      <c r="M2" s="5">
        <v>7.95</v>
      </c>
      <c r="O2" s="4" t="s">
        <v>2</v>
      </c>
      <c r="P2" s="4" t="s">
        <v>244</v>
      </c>
      <c r="Q2" s="4" t="s">
        <v>106</v>
      </c>
      <c r="R2" s="4">
        <v>10.4</v>
      </c>
      <c r="S2" s="4" t="s">
        <v>107</v>
      </c>
      <c r="T2" s="4">
        <v>4.82</v>
      </c>
      <c r="U2" s="4" t="s">
        <v>108</v>
      </c>
      <c r="V2" s="14">
        <v>-4.0000000000000002E-4</v>
      </c>
      <c r="W2" s="4" t="s">
        <v>109</v>
      </c>
      <c r="X2" s="4" t="s">
        <v>245</v>
      </c>
      <c r="Y2" s="4" t="s">
        <v>111</v>
      </c>
      <c r="Z2" s="14">
        <v>-0.13800000000000001</v>
      </c>
    </row>
    <row r="3" spans="1:26" x14ac:dyDescent="0.2">
      <c r="A3" s="6" t="s">
        <v>66</v>
      </c>
      <c r="B3" s="5">
        <v>9.7799999999999994</v>
      </c>
      <c r="C3" s="5">
        <v>14.77</v>
      </c>
      <c r="D3" s="5">
        <v>16.149999999999999</v>
      </c>
      <c r="E3" s="5">
        <v>14.6</v>
      </c>
      <c r="F3" s="5">
        <v>13.6</v>
      </c>
      <c r="G3" s="5">
        <v>-20.48</v>
      </c>
      <c r="H3" s="5">
        <v>28.75</v>
      </c>
      <c r="I3" s="5">
        <v>31.16</v>
      </c>
      <c r="J3" s="5">
        <v>10.87</v>
      </c>
      <c r="K3" s="5">
        <v>15.71</v>
      </c>
      <c r="L3" s="5">
        <v>15.71</v>
      </c>
      <c r="M3" s="5">
        <v>13.78</v>
      </c>
      <c r="O3" s="4" t="s">
        <v>112</v>
      </c>
      <c r="P3" s="4" t="s">
        <v>246</v>
      </c>
      <c r="Q3" s="4" t="s">
        <v>114</v>
      </c>
      <c r="R3" s="4" t="s">
        <v>99</v>
      </c>
      <c r="S3" s="4" t="s">
        <v>115</v>
      </c>
      <c r="T3" s="4">
        <v>1.82</v>
      </c>
      <c r="U3" s="4" t="s">
        <v>116</v>
      </c>
      <c r="V3" s="14">
        <v>1.1246</v>
      </c>
      <c r="W3" s="4" t="s">
        <v>117</v>
      </c>
      <c r="X3" s="14">
        <v>0.15509999999999999</v>
      </c>
      <c r="Y3" s="4" t="s">
        <v>118</v>
      </c>
      <c r="Z3" s="14">
        <v>-0.1205</v>
      </c>
    </row>
    <row r="4" spans="1:26" x14ac:dyDescent="0.2">
      <c r="A4" s="6" t="s">
        <v>65</v>
      </c>
      <c r="B4" s="5">
        <v>8.2899999999999991</v>
      </c>
      <c r="C4" s="5">
        <v>12.91</v>
      </c>
      <c r="D4" s="5">
        <v>14.32</v>
      </c>
      <c r="E4" s="5">
        <v>14.07</v>
      </c>
      <c r="F4" s="5">
        <v>9.83</v>
      </c>
      <c r="G4" s="5">
        <v>-11.94</v>
      </c>
      <c r="H4" s="5">
        <v>17.91</v>
      </c>
      <c r="I4" s="5">
        <v>19.34</v>
      </c>
      <c r="J4" s="5">
        <v>7.02</v>
      </c>
      <c r="K4" s="5">
        <v>9.64</v>
      </c>
      <c r="L4" s="5">
        <v>9.64</v>
      </c>
      <c r="M4" s="5">
        <v>11.88</v>
      </c>
      <c r="O4" s="4" t="s">
        <v>119</v>
      </c>
      <c r="P4" s="4" t="s">
        <v>247</v>
      </c>
      <c r="Q4" s="4" t="s">
        <v>121</v>
      </c>
      <c r="R4" s="4">
        <v>0.49</v>
      </c>
      <c r="S4" s="4" t="s">
        <v>122</v>
      </c>
      <c r="T4" s="14">
        <v>-0.3483</v>
      </c>
      <c r="U4" s="4" t="s">
        <v>123</v>
      </c>
      <c r="V4" s="14">
        <v>-3.5900000000000001E-2</v>
      </c>
      <c r="W4" s="4" t="s">
        <v>124</v>
      </c>
      <c r="X4" s="4">
        <v>4.67</v>
      </c>
      <c r="Y4" s="4" t="s">
        <v>125</v>
      </c>
      <c r="Z4" s="14">
        <v>-0.37130000000000002</v>
      </c>
    </row>
    <row r="5" spans="1:26" x14ac:dyDescent="0.2">
      <c r="A5" s="6" t="s">
        <v>64</v>
      </c>
      <c r="B5" s="5">
        <v>26.01</v>
      </c>
      <c r="C5" s="5">
        <v>20.94</v>
      </c>
      <c r="D5" s="5">
        <v>21.14</v>
      </c>
      <c r="E5" s="5">
        <v>22.51</v>
      </c>
      <c r="F5" s="5">
        <v>20.77</v>
      </c>
      <c r="G5" s="5">
        <v>21.73</v>
      </c>
      <c r="H5" s="5">
        <v>10.38</v>
      </c>
      <c r="I5" s="5">
        <v>10.15</v>
      </c>
      <c r="J5" s="5">
        <v>12.47</v>
      </c>
      <c r="K5" s="5">
        <v>16.34</v>
      </c>
      <c r="L5" s="5">
        <v>16.34</v>
      </c>
      <c r="M5" s="5">
        <v>22.27</v>
      </c>
      <c r="O5" s="4" t="s">
        <v>126</v>
      </c>
      <c r="P5" s="4">
        <v>38.909999999999997</v>
      </c>
      <c r="Q5" s="4" t="s">
        <v>127</v>
      </c>
      <c r="R5" s="4">
        <v>1.29</v>
      </c>
      <c r="S5" s="4" t="s">
        <v>107</v>
      </c>
      <c r="T5" s="14">
        <v>0.1082</v>
      </c>
      <c r="U5" s="4" t="s">
        <v>128</v>
      </c>
      <c r="V5" s="14">
        <v>7.7899999999999997E-2</v>
      </c>
      <c r="W5" s="4" t="s">
        <v>129</v>
      </c>
      <c r="X5" s="4" t="s">
        <v>248</v>
      </c>
      <c r="Y5" s="4" t="s">
        <v>131</v>
      </c>
      <c r="Z5" s="14">
        <v>-0.51170000000000004</v>
      </c>
    </row>
    <row r="6" spans="1:26" x14ac:dyDescent="0.2">
      <c r="A6" s="6" t="s">
        <v>63</v>
      </c>
      <c r="B6" s="5">
        <v>123.1</v>
      </c>
      <c r="C6" s="5">
        <v>112.58</v>
      </c>
      <c r="D6" s="5">
        <v>103.66</v>
      </c>
      <c r="E6" s="5">
        <v>111.54</v>
      </c>
      <c r="F6" s="5">
        <v>119.5</v>
      </c>
      <c r="G6" s="5">
        <v>150.85</v>
      </c>
      <c r="H6" s="5">
        <v>101.02</v>
      </c>
      <c r="I6" s="5">
        <v>117.96</v>
      </c>
      <c r="J6" s="5">
        <v>120.33</v>
      </c>
      <c r="K6" s="5">
        <v>106.13</v>
      </c>
      <c r="L6" s="5">
        <v>106.13</v>
      </c>
      <c r="M6" s="5">
        <v>114.08</v>
      </c>
      <c r="O6" s="4" t="s">
        <v>132</v>
      </c>
      <c r="P6" s="4">
        <v>0.64</v>
      </c>
      <c r="Q6" s="4" t="s">
        <v>133</v>
      </c>
      <c r="R6" s="4">
        <v>78.849999999999994</v>
      </c>
      <c r="S6" s="4" t="s">
        <v>134</v>
      </c>
      <c r="T6" s="14">
        <v>-3.1099999999999999E-2</v>
      </c>
      <c r="U6" s="4" t="s">
        <v>135</v>
      </c>
      <c r="V6" s="14">
        <v>0.15709999999999999</v>
      </c>
      <c r="W6" s="4" t="s">
        <v>136</v>
      </c>
      <c r="X6" s="4" t="s">
        <v>249</v>
      </c>
      <c r="Y6" s="4" t="s">
        <v>138</v>
      </c>
      <c r="Z6" s="14">
        <v>-0.36280000000000001</v>
      </c>
    </row>
    <row r="7" spans="1:26" x14ac:dyDescent="0.2">
      <c r="A7" s="6" t="s">
        <v>62</v>
      </c>
      <c r="B7" s="5">
        <v>66.2</v>
      </c>
      <c r="C7" s="5">
        <v>60.22</v>
      </c>
      <c r="D7" s="5">
        <v>55.11</v>
      </c>
      <c r="E7" s="5">
        <v>57.34</v>
      </c>
      <c r="F7" s="5">
        <v>56.18</v>
      </c>
      <c r="G7" s="5">
        <v>74.739999999999995</v>
      </c>
      <c r="H7" s="5">
        <v>63.6</v>
      </c>
      <c r="I7" s="5">
        <v>61.23</v>
      </c>
      <c r="J7" s="5">
        <v>57.09</v>
      </c>
      <c r="K7" s="5">
        <v>61.82</v>
      </c>
      <c r="L7" s="5">
        <v>61.82</v>
      </c>
      <c r="M7" s="5">
        <v>59.01</v>
      </c>
      <c r="O7" s="4" t="s">
        <v>139</v>
      </c>
      <c r="P7" s="4" t="s">
        <v>250</v>
      </c>
      <c r="Q7" s="4" t="s">
        <v>140</v>
      </c>
      <c r="R7" s="4">
        <v>12.49</v>
      </c>
      <c r="S7" s="4" t="s">
        <v>141</v>
      </c>
      <c r="T7" s="14">
        <v>7.7200000000000005E-2</v>
      </c>
      <c r="U7" s="4" t="s">
        <v>142</v>
      </c>
      <c r="V7" s="14">
        <v>9.1800000000000007E-2</v>
      </c>
      <c r="W7" s="4" t="s">
        <v>143</v>
      </c>
      <c r="X7" s="14">
        <v>-0.53739999999999999</v>
      </c>
      <c r="Y7" s="4" t="s">
        <v>144</v>
      </c>
      <c r="Z7" s="4">
        <v>1.45</v>
      </c>
    </row>
    <row r="8" spans="1:26" x14ac:dyDescent="0.2">
      <c r="A8" s="6" t="s">
        <v>61</v>
      </c>
      <c r="B8" s="5">
        <v>82.91</v>
      </c>
      <c r="C8" s="5">
        <v>73.3</v>
      </c>
      <c r="D8" s="5">
        <v>69.69</v>
      </c>
      <c r="E8" s="5">
        <v>76.709999999999994</v>
      </c>
      <c r="F8" s="5">
        <v>84.09</v>
      </c>
      <c r="G8" s="5">
        <v>97.83</v>
      </c>
      <c r="H8" s="5">
        <v>47.79</v>
      </c>
      <c r="I8" s="5">
        <v>66.89</v>
      </c>
      <c r="J8" s="5">
        <v>75.7</v>
      </c>
      <c r="K8" s="5">
        <v>60.66</v>
      </c>
      <c r="L8" s="5">
        <v>60.66</v>
      </c>
      <c r="M8" s="5">
        <v>77.34</v>
      </c>
      <c r="O8" s="4" t="s">
        <v>145</v>
      </c>
      <c r="P8" s="4" t="s">
        <v>251</v>
      </c>
      <c r="Q8" s="4" t="s">
        <v>13</v>
      </c>
      <c r="R8" s="4">
        <v>0.51</v>
      </c>
      <c r="S8" s="4" t="s">
        <v>146</v>
      </c>
      <c r="T8" s="14">
        <v>6.2E-2</v>
      </c>
      <c r="U8" s="4" t="s">
        <v>147</v>
      </c>
      <c r="V8" s="14">
        <v>0.62150000000000005</v>
      </c>
      <c r="W8" s="4" t="s">
        <v>148</v>
      </c>
      <c r="X8" s="14">
        <v>0.1918</v>
      </c>
      <c r="Y8" s="4" t="s">
        <v>149</v>
      </c>
      <c r="Z8" s="4">
        <v>2.4500000000000002</v>
      </c>
    </row>
    <row r="9" spans="1:26" x14ac:dyDescent="0.2">
      <c r="A9" s="6" t="s">
        <v>60</v>
      </c>
      <c r="B9" s="5">
        <v>14.03</v>
      </c>
      <c r="C9" s="5">
        <v>17.43</v>
      </c>
      <c r="D9" s="5">
        <v>17.27</v>
      </c>
      <c r="E9" s="5">
        <v>16.22</v>
      </c>
      <c r="F9" s="5">
        <v>17.579999999999998</v>
      </c>
      <c r="G9" s="5">
        <v>16.8</v>
      </c>
      <c r="H9" s="5">
        <v>35.159999999999997</v>
      </c>
      <c r="I9" s="5">
        <v>35.950000000000003</v>
      </c>
      <c r="J9" s="5">
        <v>29.28</v>
      </c>
      <c r="K9" s="5">
        <v>22.34</v>
      </c>
      <c r="L9" s="5">
        <v>22.34</v>
      </c>
      <c r="M9" s="5">
        <v>16.5</v>
      </c>
      <c r="O9" s="4" t="s">
        <v>150</v>
      </c>
      <c r="P9" s="4" t="s">
        <v>252</v>
      </c>
      <c r="Q9" s="4" t="s">
        <v>12</v>
      </c>
      <c r="R9" s="4">
        <v>1.18</v>
      </c>
      <c r="S9" s="4" t="s">
        <v>151</v>
      </c>
      <c r="T9" s="14">
        <v>0.52669999999999995</v>
      </c>
      <c r="U9" s="4" t="s">
        <v>152</v>
      </c>
      <c r="V9" s="14">
        <v>6.5799999999999997E-2</v>
      </c>
      <c r="W9" s="4" t="s">
        <v>153</v>
      </c>
      <c r="X9" s="4">
        <v>38.6</v>
      </c>
      <c r="Y9" s="4" t="s">
        <v>154</v>
      </c>
      <c r="Z9" s="4" t="s">
        <v>253</v>
      </c>
    </row>
    <row r="10" spans="1:26" x14ac:dyDescent="0.2">
      <c r="A10" s="6" t="s">
        <v>59</v>
      </c>
      <c r="B10" s="5">
        <v>2.97</v>
      </c>
      <c r="C10" s="5">
        <v>3.24</v>
      </c>
      <c r="D10" s="5">
        <v>3.52</v>
      </c>
      <c r="E10" s="5">
        <v>3.27</v>
      </c>
      <c r="F10" s="5">
        <v>3.05</v>
      </c>
      <c r="G10" s="5">
        <v>2.42</v>
      </c>
      <c r="H10" s="5">
        <v>3.61</v>
      </c>
      <c r="I10" s="5">
        <v>3.09</v>
      </c>
      <c r="J10" s="5">
        <v>3.03</v>
      </c>
      <c r="K10" s="5">
        <v>3.44</v>
      </c>
      <c r="L10" s="5">
        <v>3.44</v>
      </c>
      <c r="M10" s="5">
        <v>3.21</v>
      </c>
      <c r="O10" s="4" t="s">
        <v>156</v>
      </c>
      <c r="P10" s="4">
        <v>6000</v>
      </c>
      <c r="Q10" s="4" t="s">
        <v>157</v>
      </c>
      <c r="R10" s="4">
        <v>0.72</v>
      </c>
      <c r="S10" s="4" t="s">
        <v>158</v>
      </c>
      <c r="T10" s="14">
        <v>-3.49E-2</v>
      </c>
      <c r="U10" s="4" t="s">
        <v>159</v>
      </c>
      <c r="V10" s="14">
        <v>6.13E-2</v>
      </c>
      <c r="W10" s="4" t="s">
        <v>160</v>
      </c>
      <c r="X10" s="4">
        <v>3.33</v>
      </c>
      <c r="Y10" s="4" t="s">
        <v>161</v>
      </c>
      <c r="Z10" s="4">
        <v>52.75</v>
      </c>
    </row>
    <row r="11" spans="1:26" x14ac:dyDescent="0.2">
      <c r="A11" s="6" t="s">
        <v>58</v>
      </c>
      <c r="B11" s="5">
        <v>5.72</v>
      </c>
      <c r="C11" s="5">
        <v>5.41</v>
      </c>
      <c r="D11" s="5">
        <v>5.61</v>
      </c>
      <c r="E11" s="5">
        <v>5.74</v>
      </c>
      <c r="F11" s="5">
        <v>3.35</v>
      </c>
      <c r="G11" s="5">
        <v>1.72</v>
      </c>
      <c r="H11" s="5">
        <v>3.08</v>
      </c>
      <c r="I11" s="5">
        <v>3.69</v>
      </c>
      <c r="J11" s="5">
        <v>3.58</v>
      </c>
      <c r="K11" s="5">
        <v>2.77</v>
      </c>
      <c r="L11" s="5">
        <v>2.77</v>
      </c>
      <c r="M11" s="5">
        <v>5.16</v>
      </c>
      <c r="O11" s="4" t="s">
        <v>162</v>
      </c>
      <c r="P11" s="4" t="s">
        <v>163</v>
      </c>
      <c r="Q11" s="4" t="s">
        <v>164</v>
      </c>
      <c r="R11" s="4">
        <v>0.63</v>
      </c>
      <c r="S11" s="4" t="s">
        <v>165</v>
      </c>
      <c r="T11" s="14">
        <v>1.2932999999999999</v>
      </c>
      <c r="U11" s="4" t="s">
        <v>166</v>
      </c>
      <c r="V11" s="14">
        <v>0.44259999999999999</v>
      </c>
      <c r="W11" s="4" t="s">
        <v>167</v>
      </c>
      <c r="X11" s="4">
        <v>1.4</v>
      </c>
      <c r="Y11" s="4" t="s">
        <v>168</v>
      </c>
      <c r="Z11" s="4">
        <v>54.74</v>
      </c>
    </row>
    <row r="12" spans="1:26" x14ac:dyDescent="0.2">
      <c r="A12" s="6" t="s">
        <v>57</v>
      </c>
      <c r="B12" s="5">
        <v>1.58</v>
      </c>
      <c r="C12" s="5">
        <v>1.61</v>
      </c>
      <c r="D12" s="5">
        <v>1.57</v>
      </c>
      <c r="E12" s="5">
        <v>1.55</v>
      </c>
      <c r="F12" s="5">
        <v>1.28</v>
      </c>
      <c r="G12" s="5">
        <v>0.79</v>
      </c>
      <c r="H12" s="5">
        <v>1.25</v>
      </c>
      <c r="I12" s="5">
        <v>1.32</v>
      </c>
      <c r="J12" s="5">
        <v>1.37</v>
      </c>
      <c r="K12" s="5">
        <v>1.27</v>
      </c>
      <c r="L12" s="5">
        <v>1.27</v>
      </c>
      <c r="M12" s="5">
        <v>1.52</v>
      </c>
      <c r="O12" s="4" t="s">
        <v>169</v>
      </c>
      <c r="P12" s="14">
        <v>1.7000000000000001E-2</v>
      </c>
      <c r="Q12" s="4" t="s">
        <v>170</v>
      </c>
      <c r="R12" s="14">
        <v>8.2199999999999995E-2</v>
      </c>
      <c r="S12" s="4" t="s">
        <v>171</v>
      </c>
      <c r="T12" s="14">
        <v>-3.44E-2</v>
      </c>
      <c r="U12" s="4" t="s">
        <v>172</v>
      </c>
      <c r="V12" s="4" t="s">
        <v>254</v>
      </c>
      <c r="W12" s="4" t="s">
        <v>174</v>
      </c>
      <c r="X12" s="4" t="s">
        <v>255</v>
      </c>
      <c r="Y12" s="4" t="s">
        <v>3</v>
      </c>
      <c r="Z12" s="4">
        <v>50.2</v>
      </c>
    </row>
    <row r="13" spans="1:26" x14ac:dyDescent="0.2">
      <c r="O13" s="4" t="s">
        <v>176</v>
      </c>
      <c r="P13" s="14">
        <v>-8.1100000000000005E-2</v>
      </c>
      <c r="Q13" s="4" t="s">
        <v>177</v>
      </c>
      <c r="R13" s="14">
        <v>-4.7600000000000003E-2</v>
      </c>
      <c r="S13" s="4" t="s">
        <v>178</v>
      </c>
      <c r="T13" s="14">
        <v>-0.29249999999999998</v>
      </c>
      <c r="U13" s="4" t="s">
        <v>179</v>
      </c>
      <c r="W13" s="4" t="s">
        <v>180</v>
      </c>
      <c r="X13" s="15">
        <v>621236</v>
      </c>
      <c r="Y13" s="4" t="s">
        <v>181</v>
      </c>
      <c r="Z13" s="14">
        <v>-8.2900000000000001E-2</v>
      </c>
    </row>
    <row r="40" spans="8:12" x14ac:dyDescent="0.2">
      <c r="H40" s="4" t="s">
        <v>71</v>
      </c>
      <c r="I40" s="4" t="s">
        <v>72</v>
      </c>
      <c r="J40" s="4" t="s">
        <v>73</v>
      </c>
      <c r="K40" s="4" t="s">
        <v>199</v>
      </c>
      <c r="L40" s="4" t="s">
        <v>200</v>
      </c>
    </row>
    <row r="41" spans="8:12" x14ac:dyDescent="0.2">
      <c r="H41" s="4" t="s">
        <v>76</v>
      </c>
      <c r="I41" s="4">
        <v>6</v>
      </c>
      <c r="J41" s="4">
        <v>6</v>
      </c>
      <c r="K41" s="4">
        <v>6</v>
      </c>
      <c r="L41" s="4">
        <v>5</v>
      </c>
    </row>
    <row r="42" spans="8:12" x14ac:dyDescent="0.2">
      <c r="H42" s="4" t="s">
        <v>77</v>
      </c>
      <c r="I42" s="22">
        <v>1.82</v>
      </c>
      <c r="J42" s="11">
        <v>2.2000000000000002</v>
      </c>
      <c r="K42" s="10">
        <v>4.3499999999999996</v>
      </c>
      <c r="L42" s="10">
        <v>5.45</v>
      </c>
    </row>
    <row r="43" spans="8:12" x14ac:dyDescent="0.2">
      <c r="H43" s="4" t="s">
        <v>78</v>
      </c>
      <c r="I43" s="4">
        <v>1.8</v>
      </c>
      <c r="J43" s="4">
        <v>2.09</v>
      </c>
      <c r="K43" s="4">
        <v>3.16</v>
      </c>
      <c r="L43" s="4">
        <v>4.9000000000000004</v>
      </c>
    </row>
    <row r="44" spans="8:12" x14ac:dyDescent="0.2">
      <c r="H44" s="4" t="s">
        <v>79</v>
      </c>
      <c r="I44" s="4">
        <v>1.84</v>
      </c>
      <c r="J44" s="4">
        <v>2.38</v>
      </c>
      <c r="K44" s="4">
        <v>4.8</v>
      </c>
      <c r="L44" s="4">
        <v>5.96</v>
      </c>
    </row>
    <row r="45" spans="8:12" x14ac:dyDescent="0.2">
      <c r="H45" s="4" t="s">
        <v>80</v>
      </c>
      <c r="I45" s="4">
        <v>2.66</v>
      </c>
      <c r="J45" s="4">
        <v>2.77</v>
      </c>
      <c r="K45" s="4">
        <v>6.68</v>
      </c>
      <c r="L45" s="4">
        <v>4.3499999999999996</v>
      </c>
    </row>
    <row r="47" spans="8:12" x14ac:dyDescent="0.2">
      <c r="I47" s="9">
        <f>(I43+I44)/2</f>
        <v>1.82</v>
      </c>
      <c r="J47" s="9">
        <f t="shared" ref="J47:L47" si="0">(J43+J44)/2</f>
        <v>2.2349999999999999</v>
      </c>
      <c r="K47" s="9">
        <f t="shared" si="0"/>
        <v>3.98</v>
      </c>
      <c r="L47" s="9">
        <f t="shared" si="0"/>
        <v>5.43</v>
      </c>
    </row>
    <row r="50" spans="8:16" x14ac:dyDescent="0.2">
      <c r="H50" s="4" t="s">
        <v>83</v>
      </c>
      <c r="I50" s="4" t="s">
        <v>201</v>
      </c>
      <c r="J50" s="12">
        <v>45783</v>
      </c>
      <c r="L50" s="4" t="s">
        <v>71</v>
      </c>
      <c r="M50" s="4" t="s">
        <v>72</v>
      </c>
      <c r="N50" s="4" t="s">
        <v>73</v>
      </c>
      <c r="O50" s="4" t="s">
        <v>199</v>
      </c>
      <c r="P50" s="4" t="s">
        <v>200</v>
      </c>
    </row>
    <row r="51" spans="8:16" x14ac:dyDescent="0.2">
      <c r="H51" s="4" t="s">
        <v>83</v>
      </c>
      <c r="I51" s="4" t="s">
        <v>202</v>
      </c>
      <c r="J51" s="12">
        <v>45783</v>
      </c>
      <c r="L51" s="4" t="s">
        <v>91</v>
      </c>
      <c r="M51" s="4" t="s">
        <v>92</v>
      </c>
      <c r="N51" s="4">
        <v>2</v>
      </c>
      <c r="O51" s="4">
        <v>1</v>
      </c>
      <c r="P51" s="4">
        <v>1</v>
      </c>
    </row>
    <row r="52" spans="8:16" x14ac:dyDescent="0.2">
      <c r="H52" s="4" t="s">
        <v>203</v>
      </c>
      <c r="I52" s="4" t="s">
        <v>204</v>
      </c>
      <c r="J52" s="4" t="s">
        <v>205</v>
      </c>
      <c r="L52" s="4" t="s">
        <v>93</v>
      </c>
      <c r="M52" s="4">
        <v>1</v>
      </c>
      <c r="N52" s="4" t="s">
        <v>92</v>
      </c>
      <c r="O52" s="4" t="s">
        <v>92</v>
      </c>
      <c r="P52" s="4" t="s">
        <v>92</v>
      </c>
    </row>
    <row r="53" spans="8:16" x14ac:dyDescent="0.2">
      <c r="H53" s="4" t="s">
        <v>83</v>
      </c>
      <c r="I53" s="4" t="s">
        <v>202</v>
      </c>
      <c r="J53" s="4" t="s">
        <v>206</v>
      </c>
      <c r="L53" s="4" t="s">
        <v>94</v>
      </c>
      <c r="M53" s="4">
        <v>3</v>
      </c>
      <c r="N53" s="4" t="s">
        <v>92</v>
      </c>
      <c r="O53" s="4" t="s">
        <v>92</v>
      </c>
      <c r="P53" s="4" t="s">
        <v>92</v>
      </c>
    </row>
    <row r="54" spans="8:16" x14ac:dyDescent="0.2">
      <c r="H54" s="4" t="s">
        <v>83</v>
      </c>
      <c r="I54" s="4" t="s">
        <v>207</v>
      </c>
      <c r="J54" s="12">
        <v>45842</v>
      </c>
      <c r="L54" s="4" t="s">
        <v>95</v>
      </c>
      <c r="M54" s="4" t="s">
        <v>92</v>
      </c>
      <c r="N54" s="4">
        <v>1</v>
      </c>
      <c r="O54" s="4">
        <v>5</v>
      </c>
      <c r="P54" s="4">
        <v>1</v>
      </c>
    </row>
    <row r="55" spans="8:16" x14ac:dyDescent="0.2">
      <c r="H55" s="23" t="s">
        <v>208</v>
      </c>
      <c r="I55" s="23" t="s">
        <v>209</v>
      </c>
      <c r="J55" s="23" t="s">
        <v>210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D2A3-A160-4028-897B-17BB5B8EBBAD}">
  <sheetPr>
    <tabColor rgb="FF00B050"/>
  </sheetPr>
  <dimension ref="A1:Z13"/>
  <sheetViews>
    <sheetView tabSelected="1" topLeftCell="D4" zoomScaleNormal="100" workbookViewId="0">
      <selection activeCell="G15" sqref="G15"/>
    </sheetView>
  </sheetViews>
  <sheetFormatPr defaultRowHeight="12.75" x14ac:dyDescent="0.2"/>
  <cols>
    <col min="1" max="1" width="28" style="4" bestFit="1" customWidth="1"/>
    <col min="2" max="16384" width="9.140625" style="4"/>
  </cols>
  <sheetData>
    <row r="1" spans="1:26" x14ac:dyDescent="0.2">
      <c r="A1" s="8" t="s">
        <v>70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 t="s">
        <v>69</v>
      </c>
      <c r="M1" s="7" t="s">
        <v>68</v>
      </c>
      <c r="O1" s="4" t="s">
        <v>96</v>
      </c>
      <c r="P1" s="4" t="s">
        <v>266</v>
      </c>
      <c r="Q1" s="4" t="s">
        <v>98</v>
      </c>
      <c r="R1" s="4">
        <v>41.44</v>
      </c>
      <c r="S1" s="4" t="s">
        <v>100</v>
      </c>
      <c r="T1" s="4">
        <v>4.26</v>
      </c>
      <c r="U1" s="4" t="s">
        <v>101</v>
      </c>
      <c r="V1" s="14">
        <v>0.41249999999999998</v>
      </c>
      <c r="W1" s="4" t="s">
        <v>102</v>
      </c>
      <c r="X1" s="4" t="s">
        <v>267</v>
      </c>
      <c r="Y1" s="4" t="s">
        <v>104</v>
      </c>
      <c r="Z1" s="14">
        <v>4.9299999999999997E-2</v>
      </c>
    </row>
    <row r="2" spans="1:26" x14ac:dyDescent="0.2">
      <c r="A2" s="6" t="s">
        <v>67</v>
      </c>
      <c r="B2" s="5">
        <v>9.8800000000000008</v>
      </c>
      <c r="C2" s="5">
        <v>7.98</v>
      </c>
      <c r="D2" s="5">
        <v>7.55</v>
      </c>
      <c r="E2" s="5">
        <v>2.81</v>
      </c>
      <c r="F2" s="5">
        <v>9.01</v>
      </c>
      <c r="G2" s="5">
        <v>9.0399999999999991</v>
      </c>
      <c r="H2" s="5">
        <v>11.15</v>
      </c>
      <c r="I2" s="5">
        <v>5.59</v>
      </c>
      <c r="J2" s="5">
        <v>6.98</v>
      </c>
      <c r="K2" s="5">
        <v>7.6</v>
      </c>
      <c r="L2" s="5">
        <v>8.15</v>
      </c>
      <c r="M2" s="5">
        <v>7.45</v>
      </c>
      <c r="O2" s="4" t="s">
        <v>2</v>
      </c>
      <c r="P2" s="4" t="s">
        <v>268</v>
      </c>
      <c r="Q2" s="4" t="s">
        <v>106</v>
      </c>
      <c r="R2" s="4">
        <v>21.74</v>
      </c>
      <c r="S2" s="4" t="s">
        <v>107</v>
      </c>
      <c r="T2" s="4">
        <v>8.11</v>
      </c>
      <c r="U2" s="4" t="s">
        <v>108</v>
      </c>
      <c r="V2" s="14">
        <v>-3.3E-3</v>
      </c>
      <c r="W2" s="4" t="s">
        <v>109</v>
      </c>
      <c r="X2" s="4" t="s">
        <v>269</v>
      </c>
      <c r="Y2" s="4" t="s">
        <v>111</v>
      </c>
      <c r="Z2" s="14">
        <v>0.12189999999999999</v>
      </c>
    </row>
    <row r="3" spans="1:26" x14ac:dyDescent="0.2">
      <c r="A3" s="6" t="s">
        <v>66</v>
      </c>
      <c r="B3" s="5">
        <v>20.8</v>
      </c>
      <c r="C3" s="5">
        <v>18.55</v>
      </c>
      <c r="D3" s="5">
        <v>18.46</v>
      </c>
      <c r="E3" s="5">
        <v>7.68</v>
      </c>
      <c r="F3" s="5">
        <v>32.83</v>
      </c>
      <c r="G3" s="5">
        <v>59.87</v>
      </c>
      <c r="H3" s="5">
        <v>158.80000000000001</v>
      </c>
      <c r="I3" s="5" t="s">
        <v>99</v>
      </c>
      <c r="J3" s="5" t="s">
        <v>99</v>
      </c>
      <c r="K3" s="5">
        <v>214.11</v>
      </c>
      <c r="L3" s="5">
        <v>108.8</v>
      </c>
      <c r="M3" s="5">
        <v>19.66</v>
      </c>
      <c r="O3" s="4" t="s">
        <v>112</v>
      </c>
      <c r="P3" s="4" t="s">
        <v>270</v>
      </c>
      <c r="Q3" s="4" t="s">
        <v>114</v>
      </c>
      <c r="R3" s="4">
        <v>2.0299999999999998</v>
      </c>
      <c r="S3" s="4" t="s">
        <v>115</v>
      </c>
      <c r="T3" s="4">
        <v>1.48</v>
      </c>
      <c r="U3" s="4" t="s">
        <v>116</v>
      </c>
      <c r="V3" s="14">
        <v>0.44490000000000002</v>
      </c>
      <c r="W3" s="4" t="s">
        <v>117</v>
      </c>
      <c r="X3" s="14">
        <v>9.4999999999999998E-3</v>
      </c>
      <c r="Y3" s="4" t="s">
        <v>118</v>
      </c>
      <c r="Z3" s="14">
        <v>0.16889999999999999</v>
      </c>
    </row>
    <row r="4" spans="1:26" x14ac:dyDescent="0.2">
      <c r="A4" s="6" t="s">
        <v>65</v>
      </c>
      <c r="B4" s="5">
        <v>13.05</v>
      </c>
      <c r="C4" s="5">
        <v>10.59</v>
      </c>
      <c r="D4" s="5">
        <v>10</v>
      </c>
      <c r="E4" s="5">
        <v>4.0599999999999996</v>
      </c>
      <c r="F4" s="5">
        <v>13</v>
      </c>
      <c r="G4" s="5">
        <v>14.07</v>
      </c>
      <c r="H4" s="5">
        <v>17.899999999999999</v>
      </c>
      <c r="I4" s="5" t="s">
        <v>99</v>
      </c>
      <c r="J4" s="5" t="s">
        <v>99</v>
      </c>
      <c r="K4" s="5">
        <v>14.1</v>
      </c>
      <c r="L4" s="5">
        <v>14.32</v>
      </c>
      <c r="M4" s="5">
        <v>10.14</v>
      </c>
      <c r="O4" s="4" t="s">
        <v>119</v>
      </c>
      <c r="P4" s="4" t="s">
        <v>271</v>
      </c>
      <c r="Q4" s="4" t="s">
        <v>121</v>
      </c>
      <c r="R4" s="4">
        <v>8.8699999999999992</v>
      </c>
      <c r="S4" s="4" t="s">
        <v>122</v>
      </c>
      <c r="T4" s="14">
        <v>0.1052</v>
      </c>
      <c r="U4" s="4" t="s">
        <v>123</v>
      </c>
      <c r="V4" s="14">
        <v>5.0000000000000001E-4</v>
      </c>
      <c r="W4" s="4" t="s">
        <v>124</v>
      </c>
      <c r="X4" s="4">
        <v>1.58</v>
      </c>
      <c r="Y4" s="4" t="s">
        <v>125</v>
      </c>
      <c r="Z4" s="14">
        <v>-7.9899999999999999E-2</v>
      </c>
    </row>
    <row r="5" spans="1:26" x14ac:dyDescent="0.2">
      <c r="A5" s="6" t="s">
        <v>64</v>
      </c>
      <c r="B5" s="5">
        <v>55.88</v>
      </c>
      <c r="C5" s="5">
        <v>54.2</v>
      </c>
      <c r="D5" s="5">
        <v>51.69</v>
      </c>
      <c r="E5" s="5">
        <v>48.47</v>
      </c>
      <c r="F5" s="5">
        <v>48.1</v>
      </c>
      <c r="G5" s="5">
        <v>49.91</v>
      </c>
      <c r="H5" s="5">
        <v>49.41</v>
      </c>
      <c r="I5" s="5">
        <v>48.86</v>
      </c>
      <c r="J5" s="5">
        <v>47.01</v>
      </c>
      <c r="K5" s="5">
        <v>50.96</v>
      </c>
      <c r="L5" s="5">
        <v>50.21</v>
      </c>
      <c r="M5" s="5">
        <v>51.67</v>
      </c>
      <c r="O5" s="4" t="s">
        <v>126</v>
      </c>
      <c r="P5" s="4">
        <v>5.97</v>
      </c>
      <c r="Q5" s="4" t="s">
        <v>127</v>
      </c>
      <c r="R5" s="4">
        <v>29.55</v>
      </c>
      <c r="S5" s="4" t="s">
        <v>107</v>
      </c>
      <c r="T5" s="14">
        <v>0.2172</v>
      </c>
      <c r="U5" s="4" t="s">
        <v>128</v>
      </c>
      <c r="V5" s="14">
        <v>8.1500000000000003E-2</v>
      </c>
      <c r="W5" s="4" t="s">
        <v>129</v>
      </c>
      <c r="X5" s="4" t="s">
        <v>272</v>
      </c>
      <c r="Y5" s="4" t="s">
        <v>131</v>
      </c>
      <c r="Z5" s="14">
        <v>0.4007</v>
      </c>
    </row>
    <row r="6" spans="1:26" x14ac:dyDescent="0.2">
      <c r="A6" s="6" t="s">
        <v>63</v>
      </c>
      <c r="B6" s="5">
        <v>12.19</v>
      </c>
      <c r="C6" s="5">
        <v>12.84</v>
      </c>
      <c r="D6" s="5">
        <v>12.51</v>
      </c>
      <c r="E6" s="5" t="s">
        <v>99</v>
      </c>
      <c r="F6" s="5" t="s">
        <v>99</v>
      </c>
      <c r="G6" s="5" t="s">
        <v>99</v>
      </c>
      <c r="H6" s="5" t="s">
        <v>99</v>
      </c>
      <c r="I6" s="5" t="s">
        <v>99</v>
      </c>
      <c r="J6" s="5" t="s">
        <v>99</v>
      </c>
      <c r="K6" s="5" t="s">
        <v>99</v>
      </c>
      <c r="L6" s="5" t="s">
        <v>99</v>
      </c>
      <c r="M6" s="5">
        <v>7.51</v>
      </c>
      <c r="O6" s="4" t="s">
        <v>132</v>
      </c>
      <c r="P6" s="4">
        <v>6.36</v>
      </c>
      <c r="Q6" s="4" t="s">
        <v>133</v>
      </c>
      <c r="R6" s="4">
        <v>27.75</v>
      </c>
      <c r="S6" s="4" t="s">
        <v>134</v>
      </c>
      <c r="T6" s="14">
        <v>0.20369999999999999</v>
      </c>
      <c r="U6" s="4" t="s">
        <v>135</v>
      </c>
      <c r="V6" s="14">
        <v>1.0879000000000001</v>
      </c>
      <c r="W6" s="4" t="s">
        <v>136</v>
      </c>
      <c r="X6" s="4" t="s">
        <v>273</v>
      </c>
      <c r="Y6" s="4" t="s">
        <v>138</v>
      </c>
      <c r="Z6" s="14">
        <v>5.8400000000000001E-2</v>
      </c>
    </row>
    <row r="7" spans="1:26" x14ac:dyDescent="0.2">
      <c r="A7" s="6" t="s">
        <v>62</v>
      </c>
      <c r="B7" s="5">
        <v>30.94</v>
      </c>
      <c r="C7" s="5">
        <v>31.97</v>
      </c>
      <c r="D7" s="5">
        <v>26.95</v>
      </c>
      <c r="E7" s="5">
        <v>25.47</v>
      </c>
      <c r="F7" s="5">
        <v>25.31</v>
      </c>
      <c r="G7" s="5">
        <v>27.98</v>
      </c>
      <c r="H7" s="5">
        <v>32.11</v>
      </c>
      <c r="I7" s="5">
        <v>42.39</v>
      </c>
      <c r="J7" s="5">
        <v>33.92</v>
      </c>
      <c r="K7" s="5">
        <v>42.92</v>
      </c>
      <c r="L7" s="5">
        <v>46.23</v>
      </c>
      <c r="M7" s="5">
        <v>28.13</v>
      </c>
      <c r="O7" s="4" t="s">
        <v>139</v>
      </c>
      <c r="P7" s="4" t="s">
        <v>274</v>
      </c>
      <c r="Q7" s="4" t="s">
        <v>140</v>
      </c>
      <c r="R7" s="4">
        <v>85.1</v>
      </c>
      <c r="S7" s="4" t="s">
        <v>141</v>
      </c>
      <c r="T7" s="14">
        <v>4.5400000000000003E-2</v>
      </c>
      <c r="U7" s="4" t="s">
        <v>142</v>
      </c>
      <c r="V7" s="14">
        <v>0.11600000000000001</v>
      </c>
      <c r="W7" s="4" t="s">
        <v>143</v>
      </c>
      <c r="X7" s="14">
        <v>-0.1106</v>
      </c>
      <c r="Y7" s="4" t="s">
        <v>144</v>
      </c>
      <c r="Z7" s="4">
        <v>1.33</v>
      </c>
    </row>
    <row r="8" spans="1:26" x14ac:dyDescent="0.2">
      <c r="A8" s="6" t="s">
        <v>61</v>
      </c>
      <c r="B8" s="5">
        <v>37.130000000000003</v>
      </c>
      <c r="C8" s="5">
        <v>35.07</v>
      </c>
      <c r="D8" s="5">
        <v>37.25</v>
      </c>
      <c r="E8" s="5" t="s">
        <v>99</v>
      </c>
      <c r="F8" s="5" t="s">
        <v>99</v>
      </c>
      <c r="G8" s="5" t="s">
        <v>99</v>
      </c>
      <c r="H8" s="5" t="s">
        <v>99</v>
      </c>
      <c r="I8" s="5" t="s">
        <v>99</v>
      </c>
      <c r="J8" s="5" t="s">
        <v>99</v>
      </c>
      <c r="K8" s="5" t="s">
        <v>99</v>
      </c>
      <c r="L8" s="5" t="s">
        <v>99</v>
      </c>
      <c r="M8" s="5">
        <v>21.89</v>
      </c>
      <c r="O8" s="4" t="s">
        <v>145</v>
      </c>
      <c r="P8" s="4" t="s">
        <v>275</v>
      </c>
      <c r="Q8" s="4" t="s">
        <v>13</v>
      </c>
      <c r="R8" s="4">
        <v>1.02</v>
      </c>
      <c r="S8" s="4" t="s">
        <v>146</v>
      </c>
      <c r="T8" s="14">
        <v>6.0400000000000002E-2</v>
      </c>
      <c r="U8" s="4" t="s">
        <v>147</v>
      </c>
      <c r="V8" s="14">
        <v>0.6663</v>
      </c>
      <c r="W8" s="4" t="s">
        <v>148</v>
      </c>
      <c r="X8" s="14">
        <v>0.4839</v>
      </c>
      <c r="Y8" s="4" t="s">
        <v>149</v>
      </c>
      <c r="Z8" s="4">
        <v>4.08</v>
      </c>
    </row>
    <row r="9" spans="1:26" x14ac:dyDescent="0.2">
      <c r="A9" s="6" t="s">
        <v>60</v>
      </c>
      <c r="B9" s="5">
        <v>6.53</v>
      </c>
      <c r="C9" s="5">
        <v>6.73</v>
      </c>
      <c r="D9" s="5">
        <v>7.06</v>
      </c>
      <c r="E9" s="5">
        <v>7.53</v>
      </c>
      <c r="F9" s="5">
        <v>7.59</v>
      </c>
      <c r="G9" s="5">
        <v>7.31</v>
      </c>
      <c r="H9" s="5">
        <v>7.39</v>
      </c>
      <c r="I9" s="5">
        <v>7.47</v>
      </c>
      <c r="J9" s="5">
        <v>7.76</v>
      </c>
      <c r="K9" s="5">
        <v>7.16</v>
      </c>
      <c r="L9" s="5">
        <v>7.27</v>
      </c>
      <c r="M9" s="5">
        <v>7.09</v>
      </c>
      <c r="O9" s="4" t="s">
        <v>150</v>
      </c>
      <c r="P9" s="4" t="s">
        <v>276</v>
      </c>
      <c r="Q9" s="4" t="s">
        <v>12</v>
      </c>
      <c r="R9" s="4">
        <v>1.02</v>
      </c>
      <c r="S9" s="4" t="s">
        <v>151</v>
      </c>
      <c r="T9" s="14">
        <v>0.17530000000000001</v>
      </c>
      <c r="U9" s="4" t="s">
        <v>152</v>
      </c>
      <c r="V9" s="14">
        <v>0.318</v>
      </c>
      <c r="W9" s="4" t="s">
        <v>153</v>
      </c>
      <c r="X9" s="4">
        <v>73.53</v>
      </c>
      <c r="Y9" s="4" t="s">
        <v>154</v>
      </c>
      <c r="Z9" s="4" t="s">
        <v>277</v>
      </c>
    </row>
    <row r="10" spans="1:26" x14ac:dyDescent="0.2">
      <c r="A10" s="6" t="s">
        <v>59</v>
      </c>
      <c r="B10" s="5">
        <v>29.95</v>
      </c>
      <c r="C10" s="5">
        <v>28.44</v>
      </c>
      <c r="D10" s="5">
        <v>29.18</v>
      </c>
      <c r="E10" s="5" t="s">
        <v>99</v>
      </c>
      <c r="F10" s="5" t="s">
        <v>99</v>
      </c>
      <c r="G10" s="5" t="s">
        <v>99</v>
      </c>
      <c r="H10" s="5" t="s">
        <v>99</v>
      </c>
      <c r="I10" s="5" t="s">
        <v>99</v>
      </c>
      <c r="J10" s="5" t="s">
        <v>99</v>
      </c>
      <c r="K10" s="5" t="s">
        <v>99</v>
      </c>
      <c r="L10" s="5" t="s">
        <v>99</v>
      </c>
      <c r="M10" s="5">
        <v>17.510000000000002</v>
      </c>
      <c r="O10" s="4" t="s">
        <v>156</v>
      </c>
      <c r="P10" s="4">
        <v>159000</v>
      </c>
      <c r="Q10" s="9" t="s">
        <v>157</v>
      </c>
      <c r="R10" s="11">
        <v>5.75</v>
      </c>
      <c r="S10" s="4" t="s">
        <v>158</v>
      </c>
      <c r="T10" s="14">
        <v>6.2300000000000001E-2</v>
      </c>
      <c r="U10" s="4" t="s">
        <v>159</v>
      </c>
      <c r="V10" s="14">
        <v>0.218</v>
      </c>
      <c r="W10" s="4" t="s">
        <v>160</v>
      </c>
      <c r="X10" s="4">
        <v>1.85</v>
      </c>
      <c r="Y10" s="4" t="s">
        <v>161</v>
      </c>
      <c r="Z10" s="4">
        <v>180.75</v>
      </c>
    </row>
    <row r="11" spans="1:26" x14ac:dyDescent="0.2">
      <c r="A11" s="6" t="s">
        <v>58</v>
      </c>
      <c r="B11" s="5">
        <v>11.33</v>
      </c>
      <c r="C11" s="5">
        <v>9.64</v>
      </c>
      <c r="D11" s="5">
        <v>8.1</v>
      </c>
      <c r="E11" s="5">
        <v>7.11</v>
      </c>
      <c r="F11" s="5">
        <v>6.5</v>
      </c>
      <c r="G11" s="5">
        <v>6.25</v>
      </c>
      <c r="H11" s="5">
        <v>6.09</v>
      </c>
      <c r="I11" s="5">
        <v>5.0599999999999996</v>
      </c>
      <c r="J11" s="5">
        <v>3.73</v>
      </c>
      <c r="K11" s="5">
        <v>2.74</v>
      </c>
      <c r="L11" s="5">
        <v>2.1800000000000002</v>
      </c>
      <c r="M11" s="5">
        <v>8.5399999999999991</v>
      </c>
      <c r="O11" s="4" t="s">
        <v>162</v>
      </c>
      <c r="P11" s="4" t="s">
        <v>163</v>
      </c>
      <c r="Q11" s="9" t="s">
        <v>164</v>
      </c>
      <c r="R11" s="11">
        <v>5.27</v>
      </c>
      <c r="S11" s="4" t="s">
        <v>165</v>
      </c>
      <c r="T11" s="14">
        <v>0.19950000000000001</v>
      </c>
      <c r="U11" s="4" t="s">
        <v>166</v>
      </c>
      <c r="V11" s="14">
        <v>0.43149999999999999</v>
      </c>
      <c r="W11" s="4" t="s">
        <v>167</v>
      </c>
      <c r="X11" s="4">
        <v>1.65</v>
      </c>
      <c r="Y11" s="4" t="s">
        <v>168</v>
      </c>
      <c r="Z11" s="4">
        <v>177.48</v>
      </c>
    </row>
    <row r="12" spans="1:26" x14ac:dyDescent="0.2">
      <c r="A12" s="6" t="s">
        <v>57</v>
      </c>
      <c r="B12" s="5">
        <v>0.38</v>
      </c>
      <c r="C12" s="5">
        <v>0.33</v>
      </c>
      <c r="D12" s="5">
        <v>0.31</v>
      </c>
      <c r="E12" s="5">
        <v>0.28999999999999998</v>
      </c>
      <c r="F12" s="5">
        <v>0.32</v>
      </c>
      <c r="G12" s="5">
        <v>0.35</v>
      </c>
      <c r="H12" s="5">
        <v>0.33</v>
      </c>
      <c r="I12" s="5">
        <v>0.35</v>
      </c>
      <c r="J12" s="5">
        <v>0.41</v>
      </c>
      <c r="K12" s="5">
        <v>0.38</v>
      </c>
      <c r="L12" s="5">
        <v>0.37</v>
      </c>
      <c r="M12" s="5">
        <v>0.33</v>
      </c>
      <c r="O12" s="4" t="s">
        <v>169</v>
      </c>
      <c r="P12" s="14">
        <v>2.06E-2</v>
      </c>
      <c r="Q12" s="4" t="s">
        <v>170</v>
      </c>
      <c r="R12" s="14">
        <v>3.5000000000000003E-2</v>
      </c>
      <c r="S12" s="4" t="s">
        <v>171</v>
      </c>
      <c r="T12" s="14">
        <v>6.4000000000000001E-2</v>
      </c>
      <c r="U12" s="4" t="s">
        <v>172</v>
      </c>
      <c r="V12" s="4" t="s">
        <v>254</v>
      </c>
      <c r="W12" s="4" t="s">
        <v>174</v>
      </c>
      <c r="X12" s="4" t="s">
        <v>278</v>
      </c>
      <c r="Y12" s="4" t="s">
        <v>3</v>
      </c>
      <c r="Z12" s="4">
        <v>176.38</v>
      </c>
    </row>
    <row r="13" spans="1:26" x14ac:dyDescent="0.2">
      <c r="O13" s="4" t="s">
        <v>176</v>
      </c>
      <c r="P13" s="14">
        <v>6.6600000000000006E-2</v>
      </c>
      <c r="Q13" s="4" t="s">
        <v>177</v>
      </c>
      <c r="R13" s="14">
        <v>0.17799999999999999</v>
      </c>
      <c r="S13" s="4" t="s">
        <v>178</v>
      </c>
      <c r="T13" s="14">
        <v>8.0600000000000005E-2</v>
      </c>
      <c r="U13" s="4" t="s">
        <v>179</v>
      </c>
      <c r="W13" s="4" t="s">
        <v>180</v>
      </c>
      <c r="X13" s="15">
        <v>16478398</v>
      </c>
      <c r="Y13" s="4" t="s">
        <v>181</v>
      </c>
      <c r="Z13" s="14">
        <v>-6.1999999999999998E-3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3C523-D0BB-4877-89CD-0BAA9D347907}">
  <dimension ref="A1:Z30"/>
  <sheetViews>
    <sheetView zoomScaleNormal="100" workbookViewId="0">
      <selection activeCell="B3" sqref="B3:M3"/>
    </sheetView>
  </sheetViews>
  <sheetFormatPr defaultRowHeight="12.75" x14ac:dyDescent="0.2"/>
  <cols>
    <col min="1" max="1" width="28" style="4" bestFit="1" customWidth="1"/>
    <col min="2" max="16384" width="9.140625" style="4"/>
  </cols>
  <sheetData>
    <row r="1" spans="1:26" x14ac:dyDescent="0.2">
      <c r="A1" s="8" t="s">
        <v>70</v>
      </c>
      <c r="B1" s="7">
        <v>2016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 t="s">
        <v>69</v>
      </c>
      <c r="M1" s="7" t="s">
        <v>68</v>
      </c>
      <c r="O1" s="4" t="s">
        <v>96</v>
      </c>
      <c r="P1" s="4" t="s">
        <v>97</v>
      </c>
      <c r="Q1" s="4" t="s">
        <v>98</v>
      </c>
      <c r="R1" s="4">
        <v>34.5</v>
      </c>
      <c r="S1" s="4" t="s">
        <v>100</v>
      </c>
      <c r="T1" s="4">
        <v>0.6</v>
      </c>
      <c r="U1" s="4" t="s">
        <v>101</v>
      </c>
      <c r="V1" s="14">
        <v>9.4399999999999998E-2</v>
      </c>
      <c r="W1" s="4" t="s">
        <v>102</v>
      </c>
      <c r="X1" s="4" t="s">
        <v>221</v>
      </c>
      <c r="Y1" s="4" t="s">
        <v>104</v>
      </c>
      <c r="Z1" s="14">
        <v>6.0400000000000002E-2</v>
      </c>
    </row>
    <row r="2" spans="1:26" x14ac:dyDescent="0.2">
      <c r="A2" s="6" t="s">
        <v>67</v>
      </c>
      <c r="B2" s="5">
        <v>-50.47</v>
      </c>
      <c r="C2" s="5">
        <v>-35.67</v>
      </c>
      <c r="D2" s="5">
        <v>-21.59</v>
      </c>
      <c r="E2" s="5">
        <v>-47.16</v>
      </c>
      <c r="F2" s="5">
        <v>-13.18</v>
      </c>
      <c r="G2" s="5">
        <v>9.93</v>
      </c>
      <c r="H2" s="5">
        <v>16.920000000000002</v>
      </c>
      <c r="I2" s="5">
        <v>7.15</v>
      </c>
      <c r="J2" s="5">
        <v>5.3</v>
      </c>
      <c r="K2" s="5">
        <v>2.2799999999999998</v>
      </c>
      <c r="L2" s="5">
        <v>2.2799999999999998</v>
      </c>
      <c r="M2" s="5">
        <v>-33.61</v>
      </c>
      <c r="O2" s="4" t="s">
        <v>2</v>
      </c>
      <c r="P2" s="4" t="s">
        <v>222</v>
      </c>
      <c r="Q2" s="4" t="s">
        <v>106</v>
      </c>
      <c r="R2" s="4">
        <v>14.45</v>
      </c>
      <c r="S2" s="4" t="s">
        <v>107</v>
      </c>
      <c r="T2" s="4">
        <v>1.44</v>
      </c>
      <c r="U2" s="4" t="s">
        <v>108</v>
      </c>
      <c r="V2" s="14">
        <v>-1.7500000000000002E-2</v>
      </c>
      <c r="W2" s="4" t="s">
        <v>109</v>
      </c>
      <c r="X2" s="4" t="s">
        <v>223</v>
      </c>
      <c r="Y2" s="4" t="s">
        <v>111</v>
      </c>
      <c r="Z2" s="14">
        <v>3.1300000000000001E-2</v>
      </c>
    </row>
    <row r="3" spans="1:26" x14ac:dyDescent="0.2">
      <c r="A3" s="6" t="s">
        <v>66</v>
      </c>
      <c r="B3" s="5">
        <v>-341.68</v>
      </c>
      <c r="C3" s="5">
        <v>-142</v>
      </c>
      <c r="D3" s="5">
        <v>-43.73</v>
      </c>
      <c r="E3" s="5">
        <v>-67.45</v>
      </c>
      <c r="F3" s="5">
        <v>-18</v>
      </c>
      <c r="G3" s="5">
        <v>14.87</v>
      </c>
      <c r="H3" s="5">
        <v>34.75</v>
      </c>
      <c r="I3" s="5">
        <v>16.16</v>
      </c>
      <c r="J3" s="5">
        <v>11.62</v>
      </c>
      <c r="K3" s="5">
        <v>5.33</v>
      </c>
      <c r="L3" s="5">
        <v>5.33</v>
      </c>
      <c r="M3" s="5">
        <v>-122.57</v>
      </c>
      <c r="O3" s="4" t="s">
        <v>112</v>
      </c>
      <c r="P3" s="4" t="s">
        <v>224</v>
      </c>
      <c r="Q3" s="4" t="s">
        <v>114</v>
      </c>
      <c r="R3" s="4">
        <v>1</v>
      </c>
      <c r="S3" s="4" t="s">
        <v>115</v>
      </c>
      <c r="T3" s="4">
        <v>-0.81</v>
      </c>
      <c r="U3" s="4" t="s">
        <v>116</v>
      </c>
      <c r="V3" s="14">
        <v>1.0096000000000001</v>
      </c>
      <c r="W3" s="4" t="s">
        <v>117</v>
      </c>
      <c r="X3" s="14">
        <v>0.21609999999999999</v>
      </c>
      <c r="Y3" s="4" t="s">
        <v>118</v>
      </c>
      <c r="Z3" s="14">
        <v>0.25109999999999999</v>
      </c>
    </row>
    <row r="4" spans="1:26" x14ac:dyDescent="0.2">
      <c r="A4" s="6" t="s">
        <v>65</v>
      </c>
      <c r="B4" s="5">
        <v>-125.78</v>
      </c>
      <c r="C4" s="5">
        <v>-79.95</v>
      </c>
      <c r="D4" s="5">
        <v>-41.38</v>
      </c>
      <c r="E4" s="5">
        <v>-67.41</v>
      </c>
      <c r="F4" s="5">
        <v>-18.559999999999999</v>
      </c>
      <c r="G4" s="5">
        <v>14.87</v>
      </c>
      <c r="H4" s="5">
        <v>18.73</v>
      </c>
      <c r="I4" s="5">
        <v>9.1300000000000008</v>
      </c>
      <c r="J4" s="5">
        <v>6.41</v>
      </c>
      <c r="K4" s="5">
        <v>2.92</v>
      </c>
      <c r="L4" s="5">
        <v>2.92</v>
      </c>
      <c r="M4" s="5">
        <v>-66.62</v>
      </c>
      <c r="O4" s="4" t="s">
        <v>119</v>
      </c>
      <c r="P4" s="4" t="s">
        <v>225</v>
      </c>
      <c r="Q4" s="4" t="s">
        <v>121</v>
      </c>
      <c r="R4" s="4">
        <v>0.45</v>
      </c>
      <c r="S4" s="4" t="s">
        <v>122</v>
      </c>
      <c r="T4" s="14">
        <v>0.4879</v>
      </c>
      <c r="U4" s="4" t="s">
        <v>123</v>
      </c>
      <c r="V4" s="14">
        <v>-2.6800000000000001E-2</v>
      </c>
      <c r="W4" s="4" t="s">
        <v>124</v>
      </c>
      <c r="X4" s="4">
        <v>5.42</v>
      </c>
      <c r="Y4" s="4" t="s">
        <v>125</v>
      </c>
      <c r="Z4" s="14">
        <v>-0.43909999999999999</v>
      </c>
    </row>
    <row r="5" spans="1:26" x14ac:dyDescent="0.2">
      <c r="A5" s="6" t="s">
        <v>64</v>
      </c>
      <c r="B5" s="5">
        <v>5.85</v>
      </c>
      <c r="C5" s="5">
        <v>5.25</v>
      </c>
      <c r="D5" s="5">
        <v>6.84</v>
      </c>
      <c r="E5" s="5">
        <v>6.22</v>
      </c>
      <c r="F5" s="5">
        <v>5.92</v>
      </c>
      <c r="G5" s="5">
        <v>3.57</v>
      </c>
      <c r="H5" s="5">
        <v>2.5299999999999998</v>
      </c>
      <c r="I5" s="5">
        <v>4.1500000000000004</v>
      </c>
      <c r="J5" s="5">
        <v>5.98</v>
      </c>
      <c r="K5" s="5">
        <v>8.11</v>
      </c>
      <c r="L5" s="5">
        <v>8.11</v>
      </c>
      <c r="M5" s="5">
        <v>6.02</v>
      </c>
      <c r="O5" s="4" t="s">
        <v>126</v>
      </c>
      <c r="P5" s="4">
        <v>14.63</v>
      </c>
      <c r="Q5" s="4" t="s">
        <v>127</v>
      </c>
      <c r="R5" s="4">
        <v>1.42</v>
      </c>
      <c r="S5" s="4" t="s">
        <v>107</v>
      </c>
      <c r="T5" s="14">
        <v>0.3977</v>
      </c>
      <c r="U5" s="4" t="s">
        <v>128</v>
      </c>
      <c r="V5" s="14">
        <v>2.0799999999999999E-2</v>
      </c>
      <c r="W5" s="4" t="s">
        <v>129</v>
      </c>
      <c r="X5" s="4" t="s">
        <v>226</v>
      </c>
      <c r="Y5" s="4" t="s">
        <v>131</v>
      </c>
      <c r="Z5" s="14">
        <v>-0.23219999999999999</v>
      </c>
    </row>
    <row r="6" spans="1:26" x14ac:dyDescent="0.2">
      <c r="A6" s="6" t="s">
        <v>63</v>
      </c>
      <c r="B6" s="5">
        <v>91.02</v>
      </c>
      <c r="C6" s="5">
        <v>93.87</v>
      </c>
      <c r="D6" s="5">
        <v>86.25</v>
      </c>
      <c r="E6" s="5">
        <v>91.97</v>
      </c>
      <c r="F6" s="5">
        <v>97.84</v>
      </c>
      <c r="G6" s="5">
        <v>108.55</v>
      </c>
      <c r="H6" s="5">
        <v>128.94999999999999</v>
      </c>
      <c r="I6" s="5">
        <v>136.38</v>
      </c>
      <c r="J6" s="5">
        <v>133.21</v>
      </c>
      <c r="K6" s="5">
        <v>143.77000000000001</v>
      </c>
      <c r="L6" s="5">
        <v>143.77000000000001</v>
      </c>
      <c r="M6" s="5">
        <v>92.19</v>
      </c>
      <c r="O6" s="4" t="s">
        <v>132</v>
      </c>
      <c r="P6" s="4">
        <v>5.64</v>
      </c>
      <c r="Q6" s="4" t="s">
        <v>133</v>
      </c>
      <c r="R6" s="4">
        <v>3.68</v>
      </c>
      <c r="S6" s="4" t="s">
        <v>134</v>
      </c>
      <c r="T6" s="14">
        <v>0.34399999999999997</v>
      </c>
      <c r="U6" s="4" t="s">
        <v>135</v>
      </c>
      <c r="V6" s="14">
        <v>5.33E-2</v>
      </c>
      <c r="W6" s="4" t="s">
        <v>136</v>
      </c>
      <c r="X6" s="4" t="s">
        <v>227</v>
      </c>
      <c r="Y6" s="4" t="s">
        <v>138</v>
      </c>
      <c r="Z6" s="14">
        <v>-0.12379999999999999</v>
      </c>
    </row>
    <row r="7" spans="1:26" x14ac:dyDescent="0.2">
      <c r="A7" s="6" t="s">
        <v>62</v>
      </c>
      <c r="B7" s="5">
        <v>83.92</v>
      </c>
      <c r="C7" s="5">
        <v>78.14</v>
      </c>
      <c r="D7" s="5">
        <v>81.02</v>
      </c>
      <c r="E7" s="5">
        <v>71.86</v>
      </c>
      <c r="F7" s="5">
        <v>57.44</v>
      </c>
      <c r="G7" s="5">
        <v>55.26</v>
      </c>
      <c r="H7" s="5">
        <v>46.71</v>
      </c>
      <c r="I7" s="5">
        <v>34.520000000000003</v>
      </c>
      <c r="J7" s="5">
        <v>32.57</v>
      </c>
      <c r="K7" s="5">
        <v>52.04</v>
      </c>
      <c r="L7" s="5">
        <v>52.04</v>
      </c>
      <c r="M7" s="5">
        <v>74.48</v>
      </c>
      <c r="O7" s="4" t="s">
        <v>139</v>
      </c>
      <c r="P7" s="4" t="s">
        <v>99</v>
      </c>
      <c r="Q7" s="4" t="s">
        <v>140</v>
      </c>
      <c r="R7" s="4">
        <v>17.440000000000001</v>
      </c>
      <c r="S7" s="4" t="s">
        <v>141</v>
      </c>
      <c r="T7" s="4" t="s">
        <v>99</v>
      </c>
      <c r="U7" s="4" t="s">
        <v>142</v>
      </c>
      <c r="V7" s="14">
        <v>3.0700000000000002E-2</v>
      </c>
      <c r="W7" s="4" t="s">
        <v>143</v>
      </c>
      <c r="X7" s="14">
        <v>-0.47510000000000002</v>
      </c>
      <c r="Y7" s="4" t="s">
        <v>144</v>
      </c>
      <c r="Z7" s="4">
        <v>2.29</v>
      </c>
    </row>
    <row r="8" spans="1:26" x14ac:dyDescent="0.2">
      <c r="A8" s="6" t="s">
        <v>61</v>
      </c>
      <c r="B8" s="5">
        <v>12.96</v>
      </c>
      <c r="C8" s="5">
        <v>20.98</v>
      </c>
      <c r="D8" s="5">
        <v>12.06</v>
      </c>
      <c r="E8" s="5">
        <v>26.33</v>
      </c>
      <c r="F8" s="5">
        <v>46.32</v>
      </c>
      <c r="G8" s="5">
        <v>56.85</v>
      </c>
      <c r="H8" s="5">
        <v>84.78</v>
      </c>
      <c r="I8" s="5">
        <v>106.01</v>
      </c>
      <c r="J8" s="5">
        <v>106.62</v>
      </c>
      <c r="K8" s="5">
        <v>99.84</v>
      </c>
      <c r="L8" s="5">
        <v>99.84</v>
      </c>
      <c r="M8" s="5">
        <v>23.73</v>
      </c>
      <c r="O8" s="4" t="s">
        <v>145</v>
      </c>
      <c r="P8" s="4" t="s">
        <v>99</v>
      </c>
      <c r="Q8" s="4" t="s">
        <v>13</v>
      </c>
      <c r="R8" s="4">
        <v>0.79</v>
      </c>
      <c r="S8" s="4" t="s">
        <v>146</v>
      </c>
      <c r="T8" s="14">
        <v>0.2387</v>
      </c>
      <c r="U8" s="4" t="s">
        <v>147</v>
      </c>
      <c r="V8" s="14">
        <v>0.56289999999999996</v>
      </c>
      <c r="W8" s="4" t="s">
        <v>148</v>
      </c>
      <c r="X8" s="14">
        <v>0.71040000000000003</v>
      </c>
      <c r="Y8" s="4" t="s">
        <v>149</v>
      </c>
      <c r="Z8" s="4">
        <v>0.79</v>
      </c>
    </row>
    <row r="9" spans="1:26" x14ac:dyDescent="0.2">
      <c r="A9" s="6" t="s">
        <v>60</v>
      </c>
      <c r="B9" s="5">
        <v>62.36</v>
      </c>
      <c r="C9" s="5">
        <v>69.48</v>
      </c>
      <c r="D9" s="5">
        <v>53.39</v>
      </c>
      <c r="E9" s="5">
        <v>58.67</v>
      </c>
      <c r="F9" s="5">
        <v>61.62</v>
      </c>
      <c r="G9" s="5">
        <v>102.25</v>
      </c>
      <c r="H9" s="5">
        <v>144.19999999999999</v>
      </c>
      <c r="I9" s="5">
        <v>87.87</v>
      </c>
      <c r="J9" s="5">
        <v>61.07</v>
      </c>
      <c r="K9" s="5">
        <v>45.01</v>
      </c>
      <c r="L9" s="5">
        <v>45.01</v>
      </c>
      <c r="M9" s="5">
        <v>61.11</v>
      </c>
      <c r="O9" s="4" t="s">
        <v>150</v>
      </c>
      <c r="P9" s="4" t="s">
        <v>99</v>
      </c>
      <c r="Q9" s="4" t="s">
        <v>12</v>
      </c>
      <c r="R9" s="4">
        <v>1.59</v>
      </c>
      <c r="S9" s="4" t="s">
        <v>151</v>
      </c>
      <c r="T9" s="14">
        <v>-0.49059999999999998</v>
      </c>
      <c r="U9" s="4" t="s">
        <v>152</v>
      </c>
      <c r="V9" s="14">
        <v>2.01E-2</v>
      </c>
      <c r="W9" s="4" t="s">
        <v>153</v>
      </c>
      <c r="X9" s="4">
        <v>59.19</v>
      </c>
      <c r="Y9" s="4" t="s">
        <v>154</v>
      </c>
      <c r="Z9" s="4" t="s">
        <v>228</v>
      </c>
    </row>
    <row r="10" spans="1:26" x14ac:dyDescent="0.2">
      <c r="A10" s="6" t="s">
        <v>59</v>
      </c>
      <c r="B10" s="5">
        <v>4.01</v>
      </c>
      <c r="C10" s="5">
        <v>3.89</v>
      </c>
      <c r="D10" s="5">
        <v>4.2300000000000004</v>
      </c>
      <c r="E10" s="5">
        <v>3.97</v>
      </c>
      <c r="F10" s="5">
        <v>3.73</v>
      </c>
      <c r="G10" s="5">
        <v>3.36</v>
      </c>
      <c r="H10" s="5">
        <v>2.83</v>
      </c>
      <c r="I10" s="5">
        <v>2.68</v>
      </c>
      <c r="J10" s="5">
        <v>2.74</v>
      </c>
      <c r="K10" s="5">
        <v>2.54</v>
      </c>
      <c r="L10" s="5">
        <v>2.54</v>
      </c>
      <c r="M10" s="5">
        <v>3.97</v>
      </c>
      <c r="O10" s="4" t="s">
        <v>156</v>
      </c>
      <c r="P10" s="4">
        <v>2049</v>
      </c>
      <c r="Q10" s="4" t="s">
        <v>157</v>
      </c>
      <c r="R10" s="4">
        <v>0.85</v>
      </c>
      <c r="S10" s="4" t="s">
        <v>158</v>
      </c>
      <c r="T10" s="14">
        <v>-2.8000000000000001E-2</v>
      </c>
      <c r="U10" s="4" t="s">
        <v>159</v>
      </c>
      <c r="V10" s="14">
        <v>1.7000000000000001E-2</v>
      </c>
      <c r="W10" s="4" t="s">
        <v>160</v>
      </c>
      <c r="X10" s="4">
        <v>1</v>
      </c>
      <c r="Y10" s="4" t="s">
        <v>161</v>
      </c>
      <c r="Z10" s="4">
        <v>31.67</v>
      </c>
    </row>
    <row r="11" spans="1:26" x14ac:dyDescent="0.2">
      <c r="A11" s="6" t="s">
        <v>58</v>
      </c>
      <c r="B11" s="5">
        <v>15.64</v>
      </c>
      <c r="C11" s="5">
        <v>13.47</v>
      </c>
      <c r="D11" s="5">
        <v>11.55</v>
      </c>
      <c r="E11" s="5">
        <v>11.2</v>
      </c>
      <c r="F11" s="5">
        <v>11</v>
      </c>
      <c r="G11" s="5">
        <v>12.9</v>
      </c>
      <c r="H11" s="5">
        <v>6.19</v>
      </c>
      <c r="I11" s="5">
        <v>3.99</v>
      </c>
      <c r="J11" s="5">
        <v>3.35</v>
      </c>
      <c r="K11" s="5">
        <v>2.94</v>
      </c>
      <c r="L11" s="5">
        <v>2.94</v>
      </c>
      <c r="M11" s="5">
        <v>12.57</v>
      </c>
      <c r="O11" s="4" t="s">
        <v>162</v>
      </c>
      <c r="P11" s="4" t="s">
        <v>163</v>
      </c>
      <c r="Q11" s="4" t="s">
        <v>164</v>
      </c>
      <c r="R11" s="4">
        <v>0.74</v>
      </c>
      <c r="S11" s="4" t="s">
        <v>165</v>
      </c>
      <c r="T11" s="14">
        <v>0.13830000000000001</v>
      </c>
      <c r="U11" s="4" t="s">
        <v>166</v>
      </c>
      <c r="V11" s="14">
        <v>0</v>
      </c>
      <c r="W11" s="4" t="s">
        <v>167</v>
      </c>
      <c r="X11" s="4">
        <v>0.36</v>
      </c>
      <c r="Y11" s="4" t="s">
        <v>168</v>
      </c>
      <c r="Z11" s="4">
        <v>20.25</v>
      </c>
    </row>
    <row r="12" spans="1:26" x14ac:dyDescent="0.2">
      <c r="A12" s="6" t="s">
        <v>57</v>
      </c>
      <c r="B12" s="5">
        <v>4.16</v>
      </c>
      <c r="C12" s="5">
        <v>3.96</v>
      </c>
      <c r="D12" s="5">
        <v>3.28</v>
      </c>
      <c r="E12" s="5">
        <v>2.27</v>
      </c>
      <c r="F12" s="5">
        <v>2.02</v>
      </c>
      <c r="G12" s="5">
        <v>2.16</v>
      </c>
      <c r="H12" s="5">
        <v>1.84</v>
      </c>
      <c r="I12" s="5">
        <v>1.65</v>
      </c>
      <c r="J12" s="5">
        <v>1.56</v>
      </c>
      <c r="K12" s="5">
        <v>1.34</v>
      </c>
      <c r="L12" s="5">
        <v>1.34</v>
      </c>
      <c r="M12" s="5">
        <v>3.14</v>
      </c>
      <c r="O12" s="4" t="s">
        <v>169</v>
      </c>
      <c r="P12" s="14">
        <v>4.8500000000000001E-2</v>
      </c>
      <c r="Q12" s="4" t="s">
        <v>170</v>
      </c>
      <c r="R12" s="14">
        <v>0.13700000000000001</v>
      </c>
      <c r="S12" s="4" t="s">
        <v>171</v>
      </c>
      <c r="T12" s="14">
        <v>-3.5999999999999997E-2</v>
      </c>
      <c r="U12" s="4" t="s">
        <v>172</v>
      </c>
      <c r="V12" s="4" t="s">
        <v>229</v>
      </c>
      <c r="W12" s="4" t="s">
        <v>174</v>
      </c>
      <c r="X12" s="4" t="s">
        <v>230</v>
      </c>
      <c r="Y12" s="4" t="s">
        <v>3</v>
      </c>
      <c r="Z12" s="4">
        <v>20.73</v>
      </c>
    </row>
    <row r="13" spans="1:26" x14ac:dyDescent="0.2">
      <c r="O13" s="4" t="s">
        <v>176</v>
      </c>
      <c r="P13" s="14">
        <v>5.6000000000000001E-2</v>
      </c>
      <c r="Q13" s="4" t="s">
        <v>177</v>
      </c>
      <c r="R13" s="14">
        <v>8.1299999999999997E-2</v>
      </c>
      <c r="S13" s="4" t="s">
        <v>178</v>
      </c>
      <c r="T13" s="14">
        <v>-0.14360000000000001</v>
      </c>
      <c r="U13" s="4" t="s">
        <v>179</v>
      </c>
      <c r="W13" s="4" t="s">
        <v>180</v>
      </c>
      <c r="X13" s="15">
        <v>165567</v>
      </c>
      <c r="Y13" s="4" t="s">
        <v>181</v>
      </c>
      <c r="Z13" s="14">
        <v>2.3699999999999999E-2</v>
      </c>
    </row>
    <row r="15" spans="1:26" x14ac:dyDescent="0.2">
      <c r="G15" s="4" t="s">
        <v>71</v>
      </c>
      <c r="H15" s="4" t="s">
        <v>72</v>
      </c>
      <c r="I15" s="4" t="s">
        <v>73</v>
      </c>
      <c r="J15" s="4" t="s">
        <v>199</v>
      </c>
      <c r="K15" s="4" t="s">
        <v>200</v>
      </c>
    </row>
    <row r="16" spans="1:26" x14ac:dyDescent="0.2">
      <c r="G16" s="4" t="s">
        <v>76</v>
      </c>
      <c r="H16" s="4">
        <v>2</v>
      </c>
      <c r="I16" s="4">
        <v>1</v>
      </c>
      <c r="J16" s="4">
        <v>2</v>
      </c>
      <c r="K16" s="4">
        <v>2</v>
      </c>
    </row>
    <row r="17" spans="7:11" x14ac:dyDescent="0.2">
      <c r="G17" s="4" t="s">
        <v>77</v>
      </c>
      <c r="H17" s="11">
        <v>-0.75</v>
      </c>
      <c r="I17" s="22">
        <v>-0.26</v>
      </c>
      <c r="J17" s="11">
        <v>1.5</v>
      </c>
      <c r="K17" s="22">
        <v>2</v>
      </c>
    </row>
    <row r="18" spans="7:11" x14ac:dyDescent="0.2">
      <c r="G18" s="4" t="s">
        <v>78</v>
      </c>
      <c r="H18" s="4">
        <v>-0.83</v>
      </c>
      <c r="I18" s="4">
        <v>-0.26</v>
      </c>
      <c r="J18" s="4">
        <v>0.89</v>
      </c>
      <c r="K18" s="4">
        <v>1.33</v>
      </c>
    </row>
    <row r="19" spans="7:11" x14ac:dyDescent="0.2">
      <c r="G19" s="4" t="s">
        <v>79</v>
      </c>
      <c r="H19" s="4">
        <v>-0.66</v>
      </c>
      <c r="I19" s="4">
        <v>-0.26</v>
      </c>
      <c r="J19" s="4">
        <v>2.12</v>
      </c>
      <c r="K19" s="4">
        <v>2.67</v>
      </c>
    </row>
    <row r="20" spans="7:11" x14ac:dyDescent="0.2">
      <c r="G20" s="4" t="s">
        <v>80</v>
      </c>
      <c r="H20" s="4">
        <v>-0.63</v>
      </c>
      <c r="I20" s="4">
        <v>-0.08</v>
      </c>
      <c r="J20" s="4">
        <v>1.5</v>
      </c>
      <c r="K20" s="4">
        <v>1.5</v>
      </c>
    </row>
    <row r="22" spans="7:11" x14ac:dyDescent="0.2">
      <c r="H22" s="9">
        <f>(H18+H19)/2</f>
        <v>-0.745</v>
      </c>
      <c r="I22" s="9">
        <f t="shared" ref="I22:K22" si="0">(I18+I19)/2</f>
        <v>-0.26</v>
      </c>
      <c r="J22" s="9">
        <f t="shared" si="0"/>
        <v>1.5050000000000001</v>
      </c>
      <c r="K22" s="9">
        <f t="shared" si="0"/>
        <v>2</v>
      </c>
    </row>
    <row r="26" spans="7:11" x14ac:dyDescent="0.2">
      <c r="G26" s="4" t="s">
        <v>71</v>
      </c>
      <c r="H26" s="4" t="s">
        <v>72</v>
      </c>
      <c r="I26" s="4" t="s">
        <v>73</v>
      </c>
      <c r="J26" s="4" t="s">
        <v>199</v>
      </c>
      <c r="K26" s="4" t="s">
        <v>200</v>
      </c>
    </row>
    <row r="27" spans="7:11" x14ac:dyDescent="0.2">
      <c r="G27" s="4" t="s">
        <v>91</v>
      </c>
      <c r="H27" s="4" t="s">
        <v>92</v>
      </c>
      <c r="I27" s="4">
        <v>1</v>
      </c>
      <c r="J27" s="4">
        <v>1</v>
      </c>
      <c r="K27" s="4" t="s">
        <v>92</v>
      </c>
    </row>
    <row r="28" spans="7:11" x14ac:dyDescent="0.2">
      <c r="G28" s="4" t="s">
        <v>93</v>
      </c>
      <c r="H28" s="4" t="s">
        <v>92</v>
      </c>
      <c r="I28" s="4">
        <v>1</v>
      </c>
      <c r="J28" s="4">
        <v>1</v>
      </c>
      <c r="K28" s="4" t="s">
        <v>92</v>
      </c>
    </row>
    <row r="29" spans="7:11" x14ac:dyDescent="0.2">
      <c r="G29" s="4" t="s">
        <v>94</v>
      </c>
      <c r="H29" s="4">
        <v>2</v>
      </c>
      <c r="I29" s="4">
        <v>1</v>
      </c>
      <c r="J29" s="4">
        <v>1</v>
      </c>
      <c r="K29" s="4">
        <v>1</v>
      </c>
    </row>
    <row r="30" spans="7:11" x14ac:dyDescent="0.2">
      <c r="G30" s="4" t="s">
        <v>95</v>
      </c>
      <c r="H30" s="4">
        <v>2</v>
      </c>
      <c r="I30" s="4">
        <v>1</v>
      </c>
      <c r="J30" s="4">
        <v>1</v>
      </c>
      <c r="K30" s="4">
        <v>1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CBA05-6572-4BCF-9B4E-B2A857B80AC6}">
  <dimension ref="A1:L8"/>
  <sheetViews>
    <sheetView topLeftCell="E7" zoomScaleNormal="100" workbookViewId="0">
      <selection activeCell="R26" sqref="R26"/>
    </sheetView>
  </sheetViews>
  <sheetFormatPr defaultRowHeight="12.75" x14ac:dyDescent="0.2"/>
  <cols>
    <col min="1" max="1" width="28" style="4" bestFit="1" customWidth="1"/>
    <col min="2" max="16384" width="9.140625" style="4"/>
  </cols>
  <sheetData>
    <row r="1" spans="1:12" x14ac:dyDescent="0.2">
      <c r="A1" s="8" t="s">
        <v>198</v>
      </c>
      <c r="B1" s="7" t="s">
        <v>220</v>
      </c>
      <c r="C1" s="7" t="s">
        <v>219</v>
      </c>
      <c r="D1" s="7" t="s">
        <v>218</v>
      </c>
      <c r="E1" s="7" t="s">
        <v>217</v>
      </c>
      <c r="F1" s="7" t="s">
        <v>216</v>
      </c>
      <c r="G1" s="7" t="s">
        <v>215</v>
      </c>
      <c r="H1" s="7" t="s">
        <v>214</v>
      </c>
      <c r="I1" s="7" t="s">
        <v>213</v>
      </c>
      <c r="J1" s="7" t="s">
        <v>212</v>
      </c>
      <c r="K1" s="7" t="s">
        <v>211</v>
      </c>
      <c r="L1" s="7" t="s">
        <v>187</v>
      </c>
    </row>
    <row r="2" spans="1:12" x14ac:dyDescent="0.2">
      <c r="A2" s="6" t="s">
        <v>12</v>
      </c>
      <c r="B2" s="5">
        <v>1.68</v>
      </c>
      <c r="C2" s="5">
        <v>1.76</v>
      </c>
      <c r="D2" s="5">
        <v>1.75</v>
      </c>
      <c r="E2" s="5">
        <v>1.9</v>
      </c>
      <c r="F2" s="5">
        <v>1.62</v>
      </c>
      <c r="G2" s="5">
        <v>1.32</v>
      </c>
      <c r="H2" s="5">
        <v>1.77</v>
      </c>
      <c r="I2" s="5">
        <v>1.23</v>
      </c>
      <c r="J2" s="5">
        <v>1.22</v>
      </c>
      <c r="K2" s="5">
        <v>1.18</v>
      </c>
      <c r="L2" s="5">
        <v>1.18</v>
      </c>
    </row>
    <row r="3" spans="1:12" x14ac:dyDescent="0.2">
      <c r="A3" s="6" t="s">
        <v>13</v>
      </c>
      <c r="B3" s="5">
        <v>0.51</v>
      </c>
      <c r="C3" s="5">
        <v>0.49</v>
      </c>
      <c r="D3" s="5">
        <v>0.55000000000000004</v>
      </c>
      <c r="E3" s="5">
        <v>0.54</v>
      </c>
      <c r="F3" s="5">
        <v>0.63</v>
      </c>
      <c r="G3" s="5">
        <v>0.57999999999999996</v>
      </c>
      <c r="H3" s="5">
        <v>1.17</v>
      </c>
      <c r="I3" s="5">
        <v>0.27</v>
      </c>
      <c r="J3" s="5">
        <v>0.38</v>
      </c>
      <c r="K3" s="5">
        <v>0.35</v>
      </c>
      <c r="L3" s="5">
        <v>0.35</v>
      </c>
    </row>
    <row r="4" spans="1:12" x14ac:dyDescent="0.2">
      <c r="A4" s="6" t="s">
        <v>186</v>
      </c>
      <c r="B4" s="5">
        <v>39.67</v>
      </c>
      <c r="C4" s="5">
        <v>26.27</v>
      </c>
      <c r="D4" s="5">
        <v>27.66</v>
      </c>
      <c r="E4" s="5">
        <v>39.68</v>
      </c>
      <c r="F4" s="5">
        <v>75.239999999999995</v>
      </c>
      <c r="G4" s="5">
        <v>-61.07</v>
      </c>
      <c r="H4" s="5">
        <v>175.32</v>
      </c>
      <c r="I4" s="5">
        <v>71.75</v>
      </c>
      <c r="J4" s="5">
        <v>13.42</v>
      </c>
      <c r="K4" s="5">
        <v>48.23</v>
      </c>
      <c r="L4" s="5">
        <v>48.23</v>
      </c>
    </row>
    <row r="5" spans="1:12" x14ac:dyDescent="0.2">
      <c r="A5" s="6" t="s">
        <v>185</v>
      </c>
      <c r="B5" s="5">
        <v>1.74</v>
      </c>
      <c r="C5" s="5">
        <v>1.82</v>
      </c>
      <c r="D5" s="5">
        <v>1.63</v>
      </c>
      <c r="E5" s="5">
        <v>1.52</v>
      </c>
      <c r="F5" s="5">
        <v>1.95</v>
      </c>
      <c r="G5" s="5">
        <v>2.13</v>
      </c>
      <c r="H5" s="5">
        <v>1.89</v>
      </c>
      <c r="I5" s="5">
        <v>2.14</v>
      </c>
      <c r="J5" s="5">
        <v>1.96</v>
      </c>
      <c r="K5" s="5">
        <v>2.0699999999999998</v>
      </c>
      <c r="L5" s="5">
        <v>2.0699999999999998</v>
      </c>
    </row>
    <row r="6" spans="1:12" x14ac:dyDescent="0.2">
      <c r="A6" s="6" t="s">
        <v>184</v>
      </c>
      <c r="B6" s="5">
        <v>0.13</v>
      </c>
      <c r="C6" s="5">
        <v>0.24</v>
      </c>
      <c r="D6" s="5">
        <v>0.11</v>
      </c>
      <c r="E6" s="5">
        <v>0.03</v>
      </c>
      <c r="F6" s="5">
        <v>0.55000000000000004</v>
      </c>
      <c r="G6" s="5">
        <v>0.59</v>
      </c>
      <c r="H6" s="5">
        <v>0.39</v>
      </c>
      <c r="I6" s="5">
        <v>0.61</v>
      </c>
      <c r="J6" s="5">
        <v>0.49</v>
      </c>
      <c r="K6" s="5">
        <v>0.63</v>
      </c>
      <c r="L6" s="5">
        <v>0.63</v>
      </c>
    </row>
    <row r="7" spans="1:12" x14ac:dyDescent="0.2">
      <c r="A7" s="6" t="s">
        <v>183</v>
      </c>
      <c r="B7" s="5">
        <v>19.27</v>
      </c>
      <c r="C7" s="5">
        <v>21.98</v>
      </c>
      <c r="D7" s="5">
        <v>24.19</v>
      </c>
      <c r="E7" s="5">
        <v>27.45</v>
      </c>
      <c r="F7" s="5">
        <v>30.33</v>
      </c>
      <c r="G7" s="5">
        <v>24.64</v>
      </c>
      <c r="H7" s="5">
        <v>29.15</v>
      </c>
      <c r="I7" s="5">
        <v>33.31</v>
      </c>
      <c r="J7" s="5">
        <v>40.14</v>
      </c>
      <c r="K7" s="5">
        <v>38.99</v>
      </c>
      <c r="L7" s="5">
        <v>38.99</v>
      </c>
    </row>
    <row r="8" spans="1:12" x14ac:dyDescent="0.2">
      <c r="A8" s="6" t="s">
        <v>182</v>
      </c>
      <c r="B8" s="5">
        <v>7.54</v>
      </c>
      <c r="C8" s="5">
        <v>4.83</v>
      </c>
      <c r="D8" s="5">
        <v>3.57</v>
      </c>
      <c r="E8" s="5">
        <v>3.34</v>
      </c>
      <c r="F8" s="5">
        <v>3.33</v>
      </c>
      <c r="G8" s="5">
        <v>3.86</v>
      </c>
      <c r="H8" s="5">
        <v>2.79</v>
      </c>
      <c r="I8" s="5">
        <v>3.31</v>
      </c>
      <c r="J8" s="5">
        <v>4.72</v>
      </c>
      <c r="K8" s="5">
        <v>8.85</v>
      </c>
      <c r="L8" s="5">
        <v>8.85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ASO</vt:lpstr>
      <vt:lpstr>SJM (2)</vt:lpstr>
      <vt:lpstr>UNFI</vt:lpstr>
      <vt:lpstr>UNFI (2)</vt:lpstr>
      <vt:lpstr>OXM</vt:lpstr>
      <vt:lpstr>ORCL</vt:lpstr>
      <vt:lpstr>LOVE</vt:lpstr>
      <vt:lpstr>OXM (2)</vt:lpstr>
      <vt:lpstr>LOVE (2)</vt:lpstr>
      <vt:lpstr>ORCL (2)</vt:lpstr>
      <vt:lpstr>THURSDAY</vt:lpstr>
      <vt:lpstr>WEDNESDAY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Alejandro Pérez Esparza</cp:lastModifiedBy>
  <dcterms:created xsi:type="dcterms:W3CDTF">2025-06-06T17:50:34Z</dcterms:created>
  <dcterms:modified xsi:type="dcterms:W3CDTF">2025-06-26T02:42:50Z</dcterms:modified>
</cp:coreProperties>
</file>