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3ffa52332da53/Trading codes/roe and roa/3rd week/"/>
    </mc:Choice>
  </mc:AlternateContent>
  <xr:revisionPtr revIDLastSave="34" documentId="8_{6992798D-13CE-4FE6-9B0B-E8E6991B8CA4}" xr6:coauthVersionLast="47" xr6:coauthVersionMax="47" xr10:uidLastSave="{699B3DA1-053A-486D-B110-FF39A5FF31F5}"/>
  <bookViews>
    <workbookView xWindow="-120" yWindow="-120" windowWidth="29040" windowHeight="15840" activeTab="3" xr2:uid="{00000000-000D-0000-FFFF-FFFF00000000}"/>
  </bookViews>
  <sheets>
    <sheet name="Sheet1" sheetId="1" r:id="rId1"/>
    <sheet name="GMS-LZB" sheetId="4" r:id="rId2"/>
    <sheet name="LEN-WLY" sheetId="3" r:id="rId3"/>
    <sheet name="ACN-KMX-KR-DRI" sheetId="5" r:id="rId4"/>
  </sheets>
  <definedNames>
    <definedName name="_xlnm._FilterDatabase" localSheetId="1" hidden="1">'GMS-LZB'!$B$35:$C$38</definedName>
    <definedName name="_xlnm._FilterDatabase" localSheetId="0" hidden="1">Sheet1!$A$1:$X$9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5" l="1"/>
  <c r="Q60" i="5"/>
  <c r="R60" i="5"/>
  <c r="O60" i="5"/>
  <c r="C35" i="3"/>
  <c r="D35" i="3"/>
  <c r="E35" i="3"/>
  <c r="B35" i="3"/>
  <c r="K33" i="4"/>
  <c r="L33" i="4"/>
  <c r="M33" i="4"/>
  <c r="J33" i="4"/>
  <c r="C33" i="4"/>
  <c r="D33" i="4"/>
  <c r="E33" i="4"/>
  <c r="B33" i="4"/>
  <c r="X6" i="1"/>
  <c r="X8" i="1"/>
  <c r="X9" i="1"/>
  <c r="X7" i="1"/>
  <c r="X4" i="1"/>
  <c r="X2" i="1"/>
  <c r="X5" i="1"/>
  <c r="X3" i="1"/>
  <c r="K36" i="5"/>
  <c r="L36" i="5"/>
  <c r="M36" i="5"/>
  <c r="J36" i="5"/>
  <c r="C36" i="5"/>
  <c r="D36" i="5"/>
  <c r="E36" i="5"/>
  <c r="B36" i="5"/>
</calcChain>
</file>

<file path=xl/sharedStrings.xml><?xml version="1.0" encoding="utf-8"?>
<sst xmlns="http://schemas.openxmlformats.org/spreadsheetml/2006/main" count="240" uniqueCount="121">
  <si>
    <t>Ticker</t>
  </si>
  <si>
    <t>No.</t>
  </si>
  <si>
    <t>Company</t>
  </si>
  <si>
    <t>Sector_x</t>
  </si>
  <si>
    <t>Industry_x</t>
  </si>
  <si>
    <t>Country</t>
  </si>
  <si>
    <t>Market Cap</t>
  </si>
  <si>
    <t>P/E</t>
  </si>
  <si>
    <t>Price</t>
  </si>
  <si>
    <t>Change</t>
  </si>
  <si>
    <t>Volume</t>
  </si>
  <si>
    <t>Company Name</t>
  </si>
  <si>
    <t>Market Cap (mil)</t>
  </si>
  <si>
    <t>Exchange</t>
  </si>
  <si>
    <t>Sector_y</t>
  </si>
  <si>
    <t>Industry_y</t>
  </si>
  <si>
    <t>Last Close</t>
  </si>
  <si>
    <t>Current ROE (TTM)</t>
  </si>
  <si>
    <t>Current ROA (TTM)</t>
  </si>
  <si>
    <t>Book Value</t>
  </si>
  <si>
    <t>Debt/Equity Ratio</t>
  </si>
  <si>
    <t>Current Ratio</t>
  </si>
  <si>
    <t>Quick Ratio</t>
  </si>
  <si>
    <t>ACN</t>
  </si>
  <si>
    <t>GMS</t>
  </si>
  <si>
    <t>LZB</t>
  </si>
  <si>
    <t>LEN</t>
  </si>
  <si>
    <t>KMX</t>
  </si>
  <si>
    <t>KR</t>
  </si>
  <si>
    <t>DRI</t>
  </si>
  <si>
    <t>WLY</t>
  </si>
  <si>
    <t>Accenture plc</t>
  </si>
  <si>
    <t>GMS Inc</t>
  </si>
  <si>
    <t>La-Z-Boy Inc</t>
  </si>
  <si>
    <t>Lennar Corp</t>
  </si>
  <si>
    <t>Carmax Inc</t>
  </si>
  <si>
    <t>Kroger Co</t>
  </si>
  <si>
    <t>Darden Restaurants, Inc</t>
  </si>
  <si>
    <t>John Wiley &amp; Sons Inc</t>
  </si>
  <si>
    <t>Technology</t>
  </si>
  <si>
    <t>Industrials</t>
  </si>
  <si>
    <t>Consumer Cyclical</t>
  </si>
  <si>
    <t>Consumer Defensive</t>
  </si>
  <si>
    <t>Communication Services</t>
  </si>
  <si>
    <t>Information Technology Services</t>
  </si>
  <si>
    <t>Building Products &amp; Equipment</t>
  </si>
  <si>
    <t>Furnishings, Fixtures &amp; Appliances</t>
  </si>
  <si>
    <t>Residential Construction</t>
  </si>
  <si>
    <t>Auto &amp; Truck Dealerships</t>
  </si>
  <si>
    <t>Grocery Stores</t>
  </si>
  <si>
    <t>Restaurants</t>
  </si>
  <si>
    <t>Publishing</t>
  </si>
  <si>
    <t>Ireland</t>
  </si>
  <si>
    <t>USA</t>
  </si>
  <si>
    <t>199.08B</t>
  </si>
  <si>
    <t>2.97B</t>
  </si>
  <si>
    <t>1.63B</t>
  </si>
  <si>
    <t>29.22B</t>
  </si>
  <si>
    <t>10.15B</t>
  </si>
  <si>
    <t>43.16B</t>
  </si>
  <si>
    <t>25.32B</t>
  </si>
  <si>
    <t>2.07B</t>
  </si>
  <si>
    <t>Accenture</t>
  </si>
  <si>
    <t>LaZBoy</t>
  </si>
  <si>
    <t>Lennar</t>
  </si>
  <si>
    <t>CarMax</t>
  </si>
  <si>
    <t>The Kroger Co.</t>
  </si>
  <si>
    <t>Darden Restaurants</t>
  </si>
  <si>
    <t>John Wiley &amp; Sons</t>
  </si>
  <si>
    <t>NYSE</t>
  </si>
  <si>
    <t>Computer and Technology</t>
  </si>
  <si>
    <t>Retail-Wholesale</t>
  </si>
  <si>
    <t>Consumer Discretionary</t>
  </si>
  <si>
    <t>Construction</t>
  </si>
  <si>
    <t>Consumer Staples</t>
  </si>
  <si>
    <t>Computers - IT Services</t>
  </si>
  <si>
    <t>Building Products - Retail</t>
  </si>
  <si>
    <t>Furniture</t>
  </si>
  <si>
    <t>Building Products - Home Builders</t>
  </si>
  <si>
    <t>Automotive - Retail and Wholesale - Parts</t>
  </si>
  <si>
    <t>Retail - Supermarkets</t>
  </si>
  <si>
    <t>Retail - Restaurants</t>
  </si>
  <si>
    <t>Publishing - Books</t>
  </si>
  <si>
    <t>5-Yr</t>
  </si>
  <si>
    <t>Current</t>
  </si>
  <si>
    <t>Current Qtr (5/2025)</t>
  </si>
  <si>
    <t>Next Qtr (8/2025)</t>
  </si>
  <si>
    <t>Current Year (8/2025)</t>
  </si>
  <si>
    <t>Next Year (8/2026)</t>
  </si>
  <si>
    <t>Zacks Consensus Estimate</t>
  </si>
  <si>
    <t># of Estimates</t>
  </si>
  <si>
    <t>Most Recent Consensus</t>
  </si>
  <si>
    <t>High Estimate</t>
  </si>
  <si>
    <t>Low Estimate</t>
  </si>
  <si>
    <t>Year ago EPS</t>
  </si>
  <si>
    <t>Year over Year Growth Est.</t>
  </si>
  <si>
    <t>Up Last 7 Days</t>
  </si>
  <si>
    <t>Up Last 30 Days</t>
  </si>
  <si>
    <t>Up Last 60 Days</t>
  </si>
  <si>
    <t>Down Last 7 Days</t>
  </si>
  <si>
    <t>Down Last 30 Days</t>
  </si>
  <si>
    <t>Down Last 60 Days</t>
  </si>
  <si>
    <t>Current Year (2/2026)</t>
  </si>
  <si>
    <t>Next Year (2/2027)</t>
  </si>
  <si>
    <t>POTENTIAL</t>
  </si>
  <si>
    <t>Current Qtr (4/2025)</t>
  </si>
  <si>
    <t>Next Qtr (7/2025)</t>
  </si>
  <si>
    <t>Current Year (4/2025)</t>
  </si>
  <si>
    <t>Next Year (4/2026)</t>
  </si>
  <si>
    <t>Current Year (11/2025)</t>
  </si>
  <si>
    <t>Next Year (11/2026)</t>
  </si>
  <si>
    <t xml:space="preserve">KFY </t>
  </si>
  <si>
    <t xml:space="preserve">  </t>
  </si>
  <si>
    <t xml:space="preserve">KR </t>
  </si>
  <si>
    <t>Current Year (1/2026)</t>
  </si>
  <si>
    <t>Next Year (1/2027)</t>
  </si>
  <si>
    <t>NA</t>
  </si>
  <si>
    <t>kfy</t>
  </si>
  <si>
    <t>len</t>
  </si>
  <si>
    <t>wly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</si>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</sst>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2" xfId="0" applyFont="1" applyFill="1" applyBorder="1" applyAlignment="1">
      <alignment horizontal="center" vertical="top"/>
    </xf>
    <xf numFmtId="10" fontId="2" fillId="0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3" fillId="3" borderId="0" xfId="1" applyNumberFormat="1" applyFont="1" applyFill="1" applyBorder="1" applyAlignment="1"/>
    <xf numFmtId="0" fontId="3" fillId="4" borderId="0" xfId="1" applyNumberFormat="1" applyFont="1" applyFill="1" applyBorder="1" applyAlignment="1"/>
    <xf numFmtId="0" fontId="4" fillId="5" borderId="0" xfId="2" applyNumberFormat="1" applyBorder="1" applyAlignment="1"/>
  </cellXfs>
  <cellStyles count="3">
    <cellStyle name="Bad" xfId="2" builtinId="27"/>
    <cellStyle name="Normal" xfId="0" builtinId="0"/>
    <cellStyle name="Normal 2" xfId="1" xr:uid="{1B55F90C-B45B-4088-A6E7-165F668008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'GMS-LZB'!$A$2</c:f>
              <c:strCache>
                <c:ptCount val="1"/>
                <c:pt idx="0">
                  <c:v>GMS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'GMS-LZB'!$B$1:$M$1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'GMS-LZB'!$B$2:$M$2</c:f>
              <c:numCache>
                <c:formatCode>General</c:formatCode>
                <c:ptCount val="12"/>
                <c:pt idx="0">
                  <c:v>-1.95</c:v>
                </c:pt>
                <c:pt idx="1">
                  <c:v>4.13</c:v>
                </c:pt>
                <c:pt idx="2">
                  <c:v>11.84</c:v>
                </c:pt>
                <c:pt idx="3">
                  <c:v>11.51</c:v>
                </c:pt>
                <c:pt idx="4">
                  <c:v>9.27</c:v>
                </c:pt>
                <c:pt idx="5">
                  <c:v>3.69</c:v>
                </c:pt>
                <c:pt idx="6">
                  <c:v>14.5</c:v>
                </c:pt>
                <c:pt idx="7">
                  <c:v>28.98</c:v>
                </c:pt>
                <c:pt idx="8">
                  <c:v>28.47</c:v>
                </c:pt>
                <c:pt idx="9">
                  <c:v>20.190000000000001</c:v>
                </c:pt>
                <c:pt idx="10">
                  <c:v>10.37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4A8F-99EB-7832F1846F9C}"/>
            </c:ext>
          </c:extLst>
        </c:ser>
        <c:ser>
          <c:idx val="1"/>
          <c:order val="1"/>
          <c:tx>
            <c:strRef>
              <c:f>'GMS-LZB'!$A$3</c:f>
              <c:strCache>
                <c:ptCount val="1"/>
                <c:pt idx="0">
                  <c:v>LZB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'GMS-LZB'!$B$1:$M$1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'GMS-LZB'!$B$3:$M$3</c:f>
              <c:numCache>
                <c:formatCode>General</c:formatCode>
                <c:ptCount val="12"/>
                <c:pt idx="0">
                  <c:v>13.46</c:v>
                </c:pt>
                <c:pt idx="1">
                  <c:v>14.72</c:v>
                </c:pt>
                <c:pt idx="2">
                  <c:v>15.04</c:v>
                </c:pt>
                <c:pt idx="3">
                  <c:v>13.39</c:v>
                </c:pt>
                <c:pt idx="4">
                  <c:v>10.56</c:v>
                </c:pt>
                <c:pt idx="5">
                  <c:v>11.18</c:v>
                </c:pt>
                <c:pt idx="6">
                  <c:v>14.44</c:v>
                </c:pt>
                <c:pt idx="7">
                  <c:v>18.940000000000001</c:v>
                </c:pt>
                <c:pt idx="8">
                  <c:v>17.190000000000001</c:v>
                </c:pt>
                <c:pt idx="9">
                  <c:v>12.61</c:v>
                </c:pt>
                <c:pt idx="10">
                  <c:v>12.4</c:v>
                </c:pt>
                <c:pt idx="11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8-4A8F-99EB-7832F1846F9C}"/>
            </c:ext>
          </c:extLst>
        </c:ser>
        <c:ser>
          <c:idx val="2"/>
          <c:order val="2"/>
          <c:tx>
            <c:strRef>
              <c:f>'GMS-LZB'!$A$4</c:f>
              <c:strCache>
                <c:ptCount val="1"/>
                <c:pt idx="0">
                  <c:v>KFY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'GMS-LZB'!$B$1:$M$1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'GMS-LZB'!$B$4:$M$4</c:f>
              <c:numCache>
                <c:formatCode>General</c:formatCode>
                <c:ptCount val="12"/>
                <c:pt idx="0">
                  <c:v>11.14</c:v>
                </c:pt>
                <c:pt idx="1">
                  <c:v>3.29</c:v>
                </c:pt>
                <c:pt idx="2">
                  <c:v>7.84</c:v>
                </c:pt>
                <c:pt idx="3">
                  <c:v>11.51</c:v>
                </c:pt>
                <c:pt idx="4">
                  <c:v>8.27</c:v>
                </c:pt>
                <c:pt idx="5">
                  <c:v>8.43</c:v>
                </c:pt>
                <c:pt idx="6">
                  <c:v>8.6300000000000008</c:v>
                </c:pt>
                <c:pt idx="7">
                  <c:v>21.92</c:v>
                </c:pt>
                <c:pt idx="8">
                  <c:v>12.84</c:v>
                </c:pt>
                <c:pt idx="9">
                  <c:v>9.82</c:v>
                </c:pt>
                <c:pt idx="10">
                  <c:v>13.92</c:v>
                </c:pt>
                <c:pt idx="11">
                  <c:v>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6-414E-948E-3DC20EC28F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4279375"/>
        <c:axId val="844259407"/>
      </c:barChart>
      <c:catAx>
        <c:axId val="8442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259407"/>
        <c:crosses val="autoZero"/>
        <c:auto val="1"/>
        <c:lblAlgn val="ctr"/>
        <c:lblOffset val="100"/>
        <c:noMultiLvlLbl val="0"/>
      </c:catAx>
      <c:valAx>
        <c:axId val="844259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'LEN-WLY'!$A$2</c:f>
              <c:strCache>
                <c:ptCount val="1"/>
                <c:pt idx="0">
                  <c:v>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'LEN-WLY'!$B$1:$M$1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'LEN-WLY'!$B$2:$M$2</c:f>
              <c:numCache>
                <c:formatCode>General</c:formatCode>
                <c:ptCount val="12"/>
                <c:pt idx="0">
                  <c:v>15.16</c:v>
                </c:pt>
                <c:pt idx="1">
                  <c:v>14.24</c:v>
                </c:pt>
                <c:pt idx="2">
                  <c:v>10.78</c:v>
                </c:pt>
                <c:pt idx="3">
                  <c:v>14.97</c:v>
                </c:pt>
                <c:pt idx="4">
                  <c:v>12.01</c:v>
                </c:pt>
                <c:pt idx="5">
                  <c:v>14.36</c:v>
                </c:pt>
                <c:pt idx="6">
                  <c:v>22.56</c:v>
                </c:pt>
                <c:pt idx="7">
                  <c:v>20.309999999999999</c:v>
                </c:pt>
                <c:pt idx="8">
                  <c:v>15.35</c:v>
                </c:pt>
                <c:pt idx="9">
                  <c:v>14.3</c:v>
                </c:pt>
                <c:pt idx="10">
                  <c:v>14.97</c:v>
                </c:pt>
                <c:pt idx="11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4A3-A5CB-53D3E3B01152}"/>
            </c:ext>
          </c:extLst>
        </c:ser>
        <c:ser>
          <c:idx val="1"/>
          <c:order val="1"/>
          <c:tx>
            <c:strRef>
              <c:f>'LEN-WLY'!$A$3</c:f>
              <c:strCache>
                <c:ptCount val="1"/>
                <c:pt idx="0">
                  <c:v>WLY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'LEN-WLY'!$B$1:$M$1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'LEN-WLY'!$B$3:$M$3</c:f>
              <c:numCache>
                <c:formatCode>General</c:formatCode>
                <c:ptCount val="12"/>
                <c:pt idx="0">
                  <c:v>15.81</c:v>
                </c:pt>
                <c:pt idx="1">
                  <c:v>13.94</c:v>
                </c:pt>
                <c:pt idx="2">
                  <c:v>11.14</c:v>
                </c:pt>
                <c:pt idx="3">
                  <c:v>17.52</c:v>
                </c:pt>
                <c:pt idx="4">
                  <c:v>14.19</c:v>
                </c:pt>
                <c:pt idx="5">
                  <c:v>-7.02</c:v>
                </c:pt>
                <c:pt idx="6">
                  <c:v>14.64</c:v>
                </c:pt>
                <c:pt idx="7">
                  <c:v>13.28</c:v>
                </c:pt>
                <c:pt idx="8">
                  <c:v>1.58</c:v>
                </c:pt>
                <c:pt idx="9">
                  <c:v>-22.45</c:v>
                </c:pt>
                <c:pt idx="10">
                  <c:v>5.77</c:v>
                </c:pt>
                <c:pt idx="11">
                  <c:v>14.52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4A3-A5CB-53D3E3B01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4278127"/>
        <c:axId val="844278543"/>
      </c:barChart>
      <c:catAx>
        <c:axId val="8442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278543"/>
        <c:crosses val="autoZero"/>
        <c:auto val="1"/>
        <c:lblAlgn val="ctr"/>
        <c:lblOffset val="100"/>
        <c:noMultiLvlLbl val="0"/>
      </c:catAx>
      <c:valAx>
        <c:axId val="84427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'ACN-KMX-KR-DRI'!$A$2</c:f>
              <c:strCache>
                <c:ptCount val="1"/>
                <c:pt idx="0">
                  <c:v>ACN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'ACN-KMX-KR-DRI'!$B$1:$M$1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'ACN-KMX-KR-DRI'!$B$2:$M$2</c:f>
              <c:numCache>
                <c:formatCode>General</c:formatCode>
                <c:ptCount val="12"/>
                <c:pt idx="0">
                  <c:v>51.47</c:v>
                </c:pt>
                <c:pt idx="1">
                  <c:v>60.08</c:v>
                </c:pt>
                <c:pt idx="2">
                  <c:v>41.75</c:v>
                </c:pt>
                <c:pt idx="3">
                  <c:v>42.04</c:v>
                </c:pt>
                <c:pt idx="4">
                  <c:v>38.58</c:v>
                </c:pt>
                <c:pt idx="5">
                  <c:v>32.520000000000003</c:v>
                </c:pt>
                <c:pt idx="6">
                  <c:v>32.340000000000003</c:v>
                </c:pt>
                <c:pt idx="7">
                  <c:v>33.04</c:v>
                </c:pt>
                <c:pt idx="8">
                  <c:v>28.75</c:v>
                </c:pt>
                <c:pt idx="9">
                  <c:v>26.92</c:v>
                </c:pt>
                <c:pt idx="10">
                  <c:v>27.26</c:v>
                </c:pt>
                <c:pt idx="11">
                  <c:v>46.78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4-42EF-AC7C-FADAC1EE3C38}"/>
            </c:ext>
          </c:extLst>
        </c:ser>
        <c:ser>
          <c:idx val="1"/>
          <c:order val="1"/>
          <c:tx>
            <c:strRef>
              <c:f>'ACN-KMX-KR-DRI'!$A$3</c:f>
              <c:strCache>
                <c:ptCount val="1"/>
                <c:pt idx="0">
                  <c:v>KMX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'ACN-KMX-KR-DRI'!$B$1:$M$1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'ACN-KMX-KR-DRI'!$B$3:$M$3</c:f>
              <c:numCache>
                <c:formatCode>General</c:formatCode>
                <c:ptCount val="12"/>
                <c:pt idx="1">
                  <c:v>20.57</c:v>
                </c:pt>
                <c:pt idx="2">
                  <c:v>20.85</c:v>
                </c:pt>
                <c:pt idx="3">
                  <c:v>20.67</c:v>
                </c:pt>
                <c:pt idx="4">
                  <c:v>25.25</c:v>
                </c:pt>
                <c:pt idx="5">
                  <c:v>24.94</c:v>
                </c:pt>
                <c:pt idx="6">
                  <c:v>18.37</c:v>
                </c:pt>
                <c:pt idx="7">
                  <c:v>23.99</c:v>
                </c:pt>
                <c:pt idx="8">
                  <c:v>8.94</c:v>
                </c:pt>
                <c:pt idx="9">
                  <c:v>8.1999999999999993</c:v>
                </c:pt>
                <c:pt idx="10">
                  <c:v>8.1300000000000008</c:v>
                </c:pt>
                <c:pt idx="11">
                  <c:v>22.46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4-42EF-AC7C-FADAC1EE3C38}"/>
            </c:ext>
          </c:extLst>
        </c:ser>
        <c:ser>
          <c:idx val="2"/>
          <c:order val="2"/>
          <c:tx>
            <c:strRef>
              <c:f>'ACN-KMX-KR-DRI'!$A$4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'ACN-KMX-KR-DRI'!$B$1:$M$1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'ACN-KMX-KR-DRI'!$B$4:$M$4</c:f>
              <c:numCache>
                <c:formatCode>General</c:formatCode>
                <c:ptCount val="12"/>
                <c:pt idx="1">
                  <c:v>33.04</c:v>
                </c:pt>
                <c:pt idx="2">
                  <c:v>28.98</c:v>
                </c:pt>
                <c:pt idx="3">
                  <c:v>27.74</c:v>
                </c:pt>
                <c:pt idx="4">
                  <c:v>41.52</c:v>
                </c:pt>
                <c:pt idx="5">
                  <c:v>19.89</c:v>
                </c:pt>
                <c:pt idx="6">
                  <c:v>28.12</c:v>
                </c:pt>
                <c:pt idx="7">
                  <c:v>17.23</c:v>
                </c:pt>
                <c:pt idx="8">
                  <c:v>23.02</c:v>
                </c:pt>
                <c:pt idx="9">
                  <c:v>19.82</c:v>
                </c:pt>
                <c:pt idx="10">
                  <c:v>26.58</c:v>
                </c:pt>
                <c:pt idx="11">
                  <c:v>30.23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4-42EF-AC7C-FADAC1EE3C38}"/>
            </c:ext>
          </c:extLst>
        </c:ser>
        <c:ser>
          <c:idx val="3"/>
          <c:order val="3"/>
          <c:tx>
            <c:strRef>
              <c:f>'ACN-KMX-KR-DRI'!$A$5</c:f>
              <c:strCache>
                <c:ptCount val="1"/>
                <c:pt idx="0">
                  <c:v>DRI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'ACN-KMX-KR-DRI'!$B$1:$M$1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'ACN-KMX-KR-DRI'!$B$5:$M$5</c:f>
              <c:numCache>
                <c:formatCode>General</c:formatCode>
                <c:ptCount val="12"/>
                <c:pt idx="0">
                  <c:v>31.6</c:v>
                </c:pt>
                <c:pt idx="1">
                  <c:v>17.5</c:v>
                </c:pt>
                <c:pt idx="2">
                  <c:v>23.64</c:v>
                </c:pt>
                <c:pt idx="3">
                  <c:v>27.74</c:v>
                </c:pt>
                <c:pt idx="4">
                  <c:v>31.1</c:v>
                </c:pt>
                <c:pt idx="5">
                  <c:v>-2.2200000000000002</c:v>
                </c:pt>
                <c:pt idx="6">
                  <c:v>24.47</c:v>
                </c:pt>
                <c:pt idx="7">
                  <c:v>38.03</c:v>
                </c:pt>
                <c:pt idx="8">
                  <c:v>44.63</c:v>
                </c:pt>
                <c:pt idx="9">
                  <c:v>46.25</c:v>
                </c:pt>
                <c:pt idx="10">
                  <c:v>48.08</c:v>
                </c:pt>
                <c:pt idx="11">
                  <c:v>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4-42EF-AC7C-FADAC1EE3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4275215"/>
        <c:axId val="844277711"/>
      </c:barChart>
      <c:catAx>
        <c:axId val="8442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277711"/>
        <c:crosses val="autoZero"/>
        <c:auto val="1"/>
        <c:lblAlgn val="ctr"/>
        <c:lblOffset val="100"/>
        <c:noMultiLvlLbl val="0"/>
      </c:catAx>
      <c:valAx>
        <c:axId val="844277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4</xdr:row>
      <xdr:rowOff>161925</xdr:rowOff>
    </xdr:from>
    <xdr:to>
      <xdr:col>7</xdr:col>
      <xdr:colOff>566737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E3007-23AB-4BBA-9374-16464CEC7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76200</xdr:colOff>
      <xdr:row>4</xdr:row>
      <xdr:rowOff>78521</xdr:rowOff>
    </xdr:from>
    <xdr:to>
      <xdr:col>15</xdr:col>
      <xdr:colOff>381000</xdr:colOff>
      <xdr:row>20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998CD6-9E3F-4CFC-828A-35ED5568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840521"/>
          <a:ext cx="4572000" cy="315045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28</xdr:col>
      <xdr:colOff>457200</xdr:colOff>
      <xdr:row>25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464A6C6-8487-42DC-99EF-488713D09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952500"/>
          <a:ext cx="77724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4</xdr:row>
      <xdr:rowOff>9525</xdr:rowOff>
    </xdr:from>
    <xdr:to>
      <xdr:col>6</xdr:col>
      <xdr:colOff>95250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D826-ADA2-4BA3-8395-F40431B94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4</xdr:row>
      <xdr:rowOff>0</xdr:rowOff>
    </xdr:from>
    <xdr:to>
      <xdr:col>15</xdr:col>
      <xdr:colOff>435429</xdr:colOff>
      <xdr:row>20</xdr:row>
      <xdr:rowOff>54428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C04179F-8C79-45F6-B0F9-1E6D948BD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680357"/>
          <a:ext cx="5334000" cy="266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6</xdr:row>
      <xdr:rowOff>19050</xdr:rowOff>
    </xdr:from>
    <xdr:to>
      <xdr:col>8</xdr:col>
      <xdr:colOff>342899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1B316-5868-4EC9-A2E5-1F8C4AD6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6</xdr:row>
      <xdr:rowOff>0</xdr:rowOff>
    </xdr:from>
    <xdr:to>
      <xdr:col>17</xdr:col>
      <xdr:colOff>247650</xdr:colOff>
      <xdr:row>24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22E6AD-0924-4A6D-B6A0-647FE5E54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0" y="1143000"/>
          <a:ext cx="5124450" cy="351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28</xdr:col>
      <xdr:colOff>323850</xdr:colOff>
      <xdr:row>23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27C46F-E854-42DD-B11F-38E7B072F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0950" y="1333500"/>
          <a:ext cx="6419850" cy="32099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0</xdr:rowOff>
    </xdr:from>
    <xdr:to>
      <xdr:col>27</xdr:col>
      <xdr:colOff>457200</xdr:colOff>
      <xdr:row>47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D8F48D-ED5C-421C-9E2F-0A382DDE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514350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12</xdr:col>
      <xdr:colOff>19050</xdr:colOff>
      <xdr:row>67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D0D284-E079-4412-8CCB-D275AE16B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53500"/>
          <a:ext cx="7772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opLeftCell="H1" workbookViewId="0">
      <selection activeCell="X1" sqref="X1"/>
    </sheetView>
  </sheetViews>
  <sheetFormatPr defaultRowHeight="15" x14ac:dyDescent="0.25"/>
  <cols>
    <col min="18" max="18" width="22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4" t="s">
        <v>104</v>
      </c>
    </row>
    <row r="2" spans="1:24" x14ac:dyDescent="0.25">
      <c r="A2" t="s">
        <v>29</v>
      </c>
      <c r="B2">
        <v>7</v>
      </c>
      <c r="C2" t="s">
        <v>37</v>
      </c>
      <c r="D2" t="s">
        <v>41</v>
      </c>
      <c r="E2" t="s">
        <v>50</v>
      </c>
      <c r="F2" t="s">
        <v>53</v>
      </c>
      <c r="G2" t="s">
        <v>60</v>
      </c>
      <c r="H2">
        <v>24.42</v>
      </c>
      <c r="I2">
        <v>216.39</v>
      </c>
      <c r="J2">
        <v>-5.8999999999999999E-3</v>
      </c>
      <c r="K2">
        <v>159937</v>
      </c>
      <c r="L2" t="s">
        <v>67</v>
      </c>
      <c r="M2">
        <v>25473.1</v>
      </c>
      <c r="N2" t="s">
        <v>69</v>
      </c>
      <c r="O2" t="s">
        <v>71</v>
      </c>
      <c r="P2" t="s">
        <v>81</v>
      </c>
      <c r="Q2">
        <v>217.67</v>
      </c>
      <c r="R2">
        <v>50.68</v>
      </c>
      <c r="S2">
        <v>9.19</v>
      </c>
      <c r="T2">
        <v>18.829999999999998</v>
      </c>
      <c r="U2">
        <v>0.96367999999999998</v>
      </c>
      <c r="V2">
        <v>0.39</v>
      </c>
      <c r="X2">
        <f t="shared" ref="X2:X9" si="0">I2/T2</f>
        <v>11.491768454593734</v>
      </c>
    </row>
    <row r="3" spans="1:24" s="10" customFormat="1" x14ac:dyDescent="0.25">
      <c r="A3" s="10" t="s">
        <v>23</v>
      </c>
      <c r="B3" s="10">
        <v>2</v>
      </c>
      <c r="C3" s="10" t="s">
        <v>31</v>
      </c>
      <c r="D3" s="10" t="s">
        <v>39</v>
      </c>
      <c r="E3" s="10" t="s">
        <v>44</v>
      </c>
      <c r="F3" s="10" t="s">
        <v>52</v>
      </c>
      <c r="G3" s="10" t="s">
        <v>54</v>
      </c>
      <c r="H3" s="10">
        <v>26.24</v>
      </c>
      <c r="I3" s="10">
        <v>318.01</v>
      </c>
      <c r="J3" s="10">
        <v>-3.8E-3</v>
      </c>
      <c r="K3" s="10">
        <v>609709</v>
      </c>
      <c r="L3" s="10" t="s">
        <v>62</v>
      </c>
      <c r="M3" s="10">
        <v>199936.8</v>
      </c>
      <c r="N3" s="10" t="s">
        <v>69</v>
      </c>
      <c r="O3" s="10" t="s">
        <v>70</v>
      </c>
      <c r="P3" s="10" t="s">
        <v>75</v>
      </c>
      <c r="Q3" s="10">
        <v>319.22000000000003</v>
      </c>
      <c r="R3" s="10">
        <v>26.49</v>
      </c>
      <c r="S3" s="10">
        <v>13.61</v>
      </c>
      <c r="T3" s="10">
        <v>48.19</v>
      </c>
      <c r="U3" s="10">
        <v>0.16705</v>
      </c>
      <c r="V3" s="10">
        <v>1.48</v>
      </c>
      <c r="W3" s="10">
        <v>1.1000000000000001</v>
      </c>
      <c r="X3" s="10">
        <f t="shared" si="0"/>
        <v>6.5990869474994813</v>
      </c>
    </row>
    <row r="4" spans="1:24" x14ac:dyDescent="0.25">
      <c r="A4" t="s">
        <v>28</v>
      </c>
      <c r="B4">
        <v>14</v>
      </c>
      <c r="C4" t="s">
        <v>36</v>
      </c>
      <c r="D4" t="s">
        <v>42</v>
      </c>
      <c r="E4" t="s">
        <v>49</v>
      </c>
      <c r="F4" t="s">
        <v>53</v>
      </c>
      <c r="G4" t="s">
        <v>59</v>
      </c>
      <c r="H4">
        <v>17.63</v>
      </c>
      <c r="I4">
        <v>64.819999999999993</v>
      </c>
      <c r="J4">
        <v>3.2000000000000002E-3</v>
      </c>
      <c r="K4">
        <v>1468323</v>
      </c>
      <c r="L4" t="s">
        <v>66</v>
      </c>
      <c r="M4">
        <v>42706.94</v>
      </c>
      <c r="N4" t="s">
        <v>69</v>
      </c>
      <c r="O4" t="s">
        <v>71</v>
      </c>
      <c r="P4" t="s">
        <v>80</v>
      </c>
      <c r="Q4">
        <v>64.62</v>
      </c>
      <c r="R4">
        <v>28.17</v>
      </c>
      <c r="S4">
        <v>5.96</v>
      </c>
      <c r="T4">
        <v>12.55</v>
      </c>
      <c r="U4">
        <v>2.1293299999999999</v>
      </c>
      <c r="V4">
        <v>0.96</v>
      </c>
      <c r="W4">
        <v>0.52</v>
      </c>
      <c r="X4">
        <f t="shared" si="0"/>
        <v>5.1649402390438235</v>
      </c>
    </row>
    <row r="5" spans="1:24" s="10" customFormat="1" x14ac:dyDescent="0.25">
      <c r="A5" s="10" t="s">
        <v>30</v>
      </c>
      <c r="B5" s="10">
        <v>20</v>
      </c>
      <c r="C5" s="10" t="s">
        <v>38</v>
      </c>
      <c r="D5" s="10" t="s">
        <v>43</v>
      </c>
      <c r="E5" s="10" t="s">
        <v>51</v>
      </c>
      <c r="F5" s="10" t="s">
        <v>53</v>
      </c>
      <c r="G5" s="10" t="s">
        <v>61</v>
      </c>
      <c r="H5" s="10">
        <v>51.96</v>
      </c>
      <c r="I5" s="10">
        <v>38.57</v>
      </c>
      <c r="J5" s="10">
        <v>-1.11E-2</v>
      </c>
      <c r="K5" s="10">
        <v>44140</v>
      </c>
      <c r="L5" s="10" t="s">
        <v>68</v>
      </c>
      <c r="M5" s="10">
        <v>2100.19</v>
      </c>
      <c r="N5" s="10" t="s">
        <v>69</v>
      </c>
      <c r="O5" s="10" t="s">
        <v>74</v>
      </c>
      <c r="P5" s="10" t="s">
        <v>82</v>
      </c>
      <c r="Q5" s="10">
        <v>39</v>
      </c>
      <c r="R5" s="10">
        <v>26.43</v>
      </c>
      <c r="S5" s="10">
        <v>7.23</v>
      </c>
      <c r="T5" s="10">
        <v>12.73</v>
      </c>
      <c r="U5" s="10">
        <v>1.28013</v>
      </c>
      <c r="V5" s="10">
        <v>0.55000000000000004</v>
      </c>
      <c r="X5" s="10">
        <f t="shared" si="0"/>
        <v>3.0298507462686568</v>
      </c>
    </row>
    <row r="6" spans="1:24" s="10" customFormat="1" x14ac:dyDescent="0.25">
      <c r="A6" s="10" t="s">
        <v>24</v>
      </c>
      <c r="B6" s="10">
        <v>9</v>
      </c>
      <c r="C6" s="10" t="s">
        <v>32</v>
      </c>
      <c r="D6" s="10" t="s">
        <v>40</v>
      </c>
      <c r="E6" s="10" t="s">
        <v>45</v>
      </c>
      <c r="F6" s="10" t="s">
        <v>53</v>
      </c>
      <c r="G6" s="10" t="s">
        <v>55</v>
      </c>
      <c r="H6" s="10">
        <v>21.44</v>
      </c>
      <c r="I6" s="10">
        <v>77.39</v>
      </c>
      <c r="J6" s="10">
        <v>-5.0000000000000001E-3</v>
      </c>
      <c r="K6" s="10">
        <v>28149</v>
      </c>
      <c r="L6" s="10" t="s">
        <v>24</v>
      </c>
      <c r="M6" s="10">
        <v>2985.9</v>
      </c>
      <c r="N6" s="10" t="s">
        <v>69</v>
      </c>
      <c r="O6" s="10" t="s">
        <v>71</v>
      </c>
      <c r="P6" s="10" t="s">
        <v>76</v>
      </c>
      <c r="Q6" s="10">
        <v>77.78</v>
      </c>
      <c r="R6" s="10">
        <v>18.77</v>
      </c>
      <c r="S6" s="10">
        <v>7.03</v>
      </c>
      <c r="T6" s="10">
        <v>35.9</v>
      </c>
      <c r="U6" s="10">
        <v>0.97077000000000002</v>
      </c>
      <c r="V6" s="10">
        <v>2.2999999999999998</v>
      </c>
      <c r="X6" s="10">
        <f t="shared" si="0"/>
        <v>2.1557103064066854</v>
      </c>
    </row>
    <row r="7" spans="1:24" s="10" customFormat="1" x14ac:dyDescent="0.25">
      <c r="A7" s="10" t="s">
        <v>27</v>
      </c>
      <c r="B7" s="10">
        <v>13</v>
      </c>
      <c r="C7" s="10" t="s">
        <v>35</v>
      </c>
      <c r="D7" s="10" t="s">
        <v>41</v>
      </c>
      <c r="E7" s="10" t="s">
        <v>48</v>
      </c>
      <c r="F7" s="10" t="s">
        <v>53</v>
      </c>
      <c r="G7" s="10" t="s">
        <v>58</v>
      </c>
      <c r="H7" s="10">
        <v>20.81</v>
      </c>
      <c r="I7" s="10">
        <v>66.66</v>
      </c>
      <c r="J7" s="10">
        <v>-1.72E-2</v>
      </c>
      <c r="K7" s="10">
        <v>736849</v>
      </c>
      <c r="L7" s="10" t="s">
        <v>65</v>
      </c>
      <c r="M7" s="10">
        <v>10356.57</v>
      </c>
      <c r="N7" s="10" t="s">
        <v>69</v>
      </c>
      <c r="O7" s="10" t="s">
        <v>71</v>
      </c>
      <c r="P7" s="10" t="s">
        <v>79</v>
      </c>
      <c r="Q7" s="10">
        <v>67.83</v>
      </c>
      <c r="R7" s="10">
        <v>8.2200000000000006</v>
      </c>
      <c r="S7" s="10">
        <v>1.87</v>
      </c>
      <c r="T7" s="10">
        <v>40.590000000000003</v>
      </c>
      <c r="U7" s="10">
        <v>2.90523</v>
      </c>
      <c r="V7" s="10">
        <v>2.31</v>
      </c>
      <c r="W7" s="10">
        <v>0.52</v>
      </c>
      <c r="X7" s="10">
        <f t="shared" si="0"/>
        <v>1.6422764227642275</v>
      </c>
    </row>
    <row r="8" spans="1:24" s="10" customFormat="1" x14ac:dyDescent="0.25">
      <c r="A8" s="10" t="s">
        <v>25</v>
      </c>
      <c r="B8" s="10">
        <v>17</v>
      </c>
      <c r="C8" s="10" t="s">
        <v>33</v>
      </c>
      <c r="D8" s="10" t="s">
        <v>41</v>
      </c>
      <c r="E8" s="10" t="s">
        <v>46</v>
      </c>
      <c r="F8" s="10" t="s">
        <v>53</v>
      </c>
      <c r="G8" s="10" t="s">
        <v>56</v>
      </c>
      <c r="H8" s="10">
        <v>13.56</v>
      </c>
      <c r="I8" s="10">
        <v>39.56</v>
      </c>
      <c r="J8" s="10">
        <v>-1.7399999999999999E-2</v>
      </c>
      <c r="K8" s="10">
        <v>88861</v>
      </c>
      <c r="L8" s="10" t="s">
        <v>63</v>
      </c>
      <c r="M8" s="10">
        <v>1662.29</v>
      </c>
      <c r="N8" s="10" t="s">
        <v>69</v>
      </c>
      <c r="O8" s="10" t="s">
        <v>72</v>
      </c>
      <c r="P8" s="10" t="s">
        <v>77</v>
      </c>
      <c r="Q8" s="10">
        <v>40.26</v>
      </c>
      <c r="R8" s="10">
        <v>12.38</v>
      </c>
      <c r="S8" s="10">
        <v>6.54</v>
      </c>
      <c r="T8" s="10">
        <v>25</v>
      </c>
      <c r="U8" s="10">
        <v>0</v>
      </c>
      <c r="V8" s="10">
        <v>1.85</v>
      </c>
      <c r="X8" s="10">
        <f t="shared" si="0"/>
        <v>1.5824</v>
      </c>
    </row>
    <row r="9" spans="1:24" s="10" customFormat="1" x14ac:dyDescent="0.25">
      <c r="A9" s="10" t="s">
        <v>26</v>
      </c>
      <c r="B9" s="10">
        <v>15</v>
      </c>
      <c r="C9" s="10" t="s">
        <v>34</v>
      </c>
      <c r="D9" s="10" t="s">
        <v>41</v>
      </c>
      <c r="E9" s="10" t="s">
        <v>47</v>
      </c>
      <c r="F9" s="10" t="s">
        <v>53</v>
      </c>
      <c r="G9" s="10" t="s">
        <v>57</v>
      </c>
      <c r="H9" s="10">
        <v>8.11</v>
      </c>
      <c r="I9" s="10">
        <v>111.32</v>
      </c>
      <c r="J9" s="10">
        <v>-1.6000000000000001E-3</v>
      </c>
      <c r="K9" s="10">
        <v>520396</v>
      </c>
      <c r="L9" s="10" t="s">
        <v>64</v>
      </c>
      <c r="M9" s="10">
        <v>29413.05</v>
      </c>
      <c r="N9" s="10" t="s">
        <v>69</v>
      </c>
      <c r="O9" s="10" t="s">
        <v>73</v>
      </c>
      <c r="P9" s="10" t="s">
        <v>78</v>
      </c>
      <c r="Q9" s="10">
        <v>111.5</v>
      </c>
      <c r="R9" s="10">
        <v>13.86</v>
      </c>
      <c r="S9" s="10">
        <v>9.4499999999999993</v>
      </c>
      <c r="T9" s="10">
        <v>86.69</v>
      </c>
      <c r="U9" s="10">
        <v>9.6699999999999994E-2</v>
      </c>
      <c r="V9" s="10">
        <v>3.42</v>
      </c>
      <c r="W9" s="10">
        <v>1.06</v>
      </c>
      <c r="X9" s="10">
        <f t="shared" si="0"/>
        <v>1.284115814972892</v>
      </c>
    </row>
    <row r="21" spans="8:8" x14ac:dyDescent="0.25">
      <c r="H21" s="10"/>
    </row>
  </sheetData>
  <autoFilter ref="A1:X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20D4-6AFF-4688-B3D6-D9A8A5974C8C}">
  <dimension ref="A1:P38"/>
  <sheetViews>
    <sheetView topLeftCell="A10" workbookViewId="0">
      <selection activeCell="C35" sqref="C35"/>
    </sheetView>
  </sheetViews>
  <sheetFormatPr defaultRowHeight="15" x14ac:dyDescent="0.25"/>
  <sheetData>
    <row r="1" spans="1:13" x14ac:dyDescent="0.25"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 t="s">
        <v>84</v>
      </c>
      <c r="M1" s="8" t="s">
        <v>83</v>
      </c>
    </row>
    <row r="2" spans="1:13" x14ac:dyDescent="0.25">
      <c r="A2" t="s">
        <v>24</v>
      </c>
      <c r="B2" s="6">
        <v>-1.95</v>
      </c>
      <c r="C2" s="6">
        <v>4.13</v>
      </c>
      <c r="D2" s="6">
        <v>11.84</v>
      </c>
      <c r="E2" s="6">
        <v>11.51</v>
      </c>
      <c r="F2" s="6">
        <v>9.27</v>
      </c>
      <c r="G2" s="6">
        <v>3.69</v>
      </c>
      <c r="H2" s="6">
        <v>14.5</v>
      </c>
      <c r="I2" s="6">
        <v>28.98</v>
      </c>
      <c r="J2" s="6">
        <v>28.47</v>
      </c>
      <c r="K2" s="6">
        <v>20.190000000000001</v>
      </c>
      <c r="L2" s="6">
        <v>10.37</v>
      </c>
      <c r="M2" s="6">
        <v>6.96</v>
      </c>
    </row>
    <row r="3" spans="1:13" x14ac:dyDescent="0.25">
      <c r="A3" t="s">
        <v>25</v>
      </c>
      <c r="B3" s="6">
        <v>13.46</v>
      </c>
      <c r="C3" s="6">
        <v>14.72</v>
      </c>
      <c r="D3" s="6">
        <v>15.04</v>
      </c>
      <c r="E3" s="6">
        <v>13.39</v>
      </c>
      <c r="F3" s="6">
        <v>10.56</v>
      </c>
      <c r="G3" s="6">
        <v>11.18</v>
      </c>
      <c r="H3" s="6">
        <v>14.44</v>
      </c>
      <c r="I3" s="6">
        <v>18.940000000000001</v>
      </c>
      <c r="J3" s="6">
        <v>17.190000000000001</v>
      </c>
      <c r="K3" s="6">
        <v>12.61</v>
      </c>
      <c r="L3" s="6">
        <v>12.4</v>
      </c>
      <c r="M3" s="6">
        <v>13.43</v>
      </c>
    </row>
    <row r="4" spans="1:13" x14ac:dyDescent="0.25">
      <c r="A4" t="s">
        <v>111</v>
      </c>
      <c r="B4" s="6">
        <v>11.14</v>
      </c>
      <c r="C4" s="6">
        <v>3.29</v>
      </c>
      <c r="D4" s="6">
        <v>7.84</v>
      </c>
      <c r="E4" s="6">
        <v>11.51</v>
      </c>
      <c r="F4" s="6">
        <v>8.27</v>
      </c>
      <c r="G4" s="6">
        <v>8.43</v>
      </c>
      <c r="H4" s="6">
        <v>8.6300000000000008</v>
      </c>
      <c r="I4" s="6">
        <v>21.92</v>
      </c>
      <c r="J4" s="6">
        <v>12.84</v>
      </c>
      <c r="K4" s="6">
        <v>9.82</v>
      </c>
      <c r="L4" s="6">
        <v>13.92</v>
      </c>
      <c r="M4" s="6">
        <v>8.41</v>
      </c>
    </row>
    <row r="23" spans="1:16" x14ac:dyDescent="0.25">
      <c r="A23" s="10" t="s">
        <v>24</v>
      </c>
      <c r="I23" s="10" t="s">
        <v>25</v>
      </c>
    </row>
    <row r="24" spans="1:16" x14ac:dyDescent="0.25">
      <c r="B24" t="s">
        <v>105</v>
      </c>
      <c r="C24" t="s">
        <v>106</v>
      </c>
      <c r="D24" t="s">
        <v>107</v>
      </c>
      <c r="E24" t="s">
        <v>108</v>
      </c>
      <c r="J24" t="s">
        <v>105</v>
      </c>
      <c r="K24" t="s">
        <v>106</v>
      </c>
      <c r="L24" t="s">
        <v>107</v>
      </c>
      <c r="M24" t="s">
        <v>108</v>
      </c>
      <c r="P24" t="s">
        <v>112</v>
      </c>
    </row>
    <row r="25" spans="1:16" x14ac:dyDescent="0.25">
      <c r="A25" t="s">
        <v>89</v>
      </c>
      <c r="B25" s="12">
        <v>1.1499999999999999</v>
      </c>
      <c r="C25" s="12">
        <v>1.65</v>
      </c>
      <c r="D25" s="11">
        <v>6.01</v>
      </c>
      <c r="E25" s="11">
        <v>6.11</v>
      </c>
      <c r="I25" t="s">
        <v>89</v>
      </c>
      <c r="J25" s="13">
        <v>0.93</v>
      </c>
      <c r="K25" s="13">
        <v>0.64</v>
      </c>
      <c r="L25" s="13">
        <v>2.94</v>
      </c>
      <c r="M25" s="12">
        <v>3.23</v>
      </c>
    </row>
    <row r="26" spans="1:16" x14ac:dyDescent="0.25">
      <c r="A26" t="s">
        <v>90</v>
      </c>
      <c r="B26">
        <v>3</v>
      </c>
      <c r="C26">
        <v>2</v>
      </c>
      <c r="D26">
        <v>4</v>
      </c>
      <c r="E26">
        <v>4</v>
      </c>
      <c r="I26" t="s">
        <v>90</v>
      </c>
      <c r="J26">
        <v>2</v>
      </c>
      <c r="K26">
        <v>1</v>
      </c>
      <c r="L26">
        <v>2</v>
      </c>
      <c r="M26">
        <v>2</v>
      </c>
    </row>
    <row r="27" spans="1:16" x14ac:dyDescent="0.25">
      <c r="A27" t="s">
        <v>91</v>
      </c>
      <c r="B27" s="12">
        <v>1.1499999999999999</v>
      </c>
      <c r="C27" s="12">
        <v>1.69</v>
      </c>
      <c r="D27" s="12">
        <v>6.02</v>
      </c>
      <c r="E27" s="11">
        <v>5.99</v>
      </c>
      <c r="I27" t="s">
        <v>91</v>
      </c>
      <c r="J27" s="13">
        <v>0.93</v>
      </c>
      <c r="K27" s="13">
        <v>0.64</v>
      </c>
      <c r="L27" s="12">
        <v>2.95</v>
      </c>
      <c r="M27" s="12">
        <v>3.25</v>
      </c>
    </row>
    <row r="28" spans="1:16" x14ac:dyDescent="0.25">
      <c r="A28" t="s">
        <v>92</v>
      </c>
      <c r="B28">
        <v>1.19</v>
      </c>
      <c r="C28">
        <v>1.69</v>
      </c>
      <c r="D28">
        <v>6.06</v>
      </c>
      <c r="E28">
        <v>6.33</v>
      </c>
      <c r="I28" t="s">
        <v>92</v>
      </c>
      <c r="J28">
        <v>0.93</v>
      </c>
      <c r="K28">
        <v>0.64</v>
      </c>
      <c r="L28">
        <v>2.95</v>
      </c>
      <c r="M28">
        <v>3.25</v>
      </c>
    </row>
    <row r="29" spans="1:16" x14ac:dyDescent="0.25">
      <c r="A29" t="s">
        <v>93</v>
      </c>
      <c r="B29">
        <v>1.1000000000000001</v>
      </c>
      <c r="C29">
        <v>1.6</v>
      </c>
      <c r="D29">
        <v>5.97</v>
      </c>
      <c r="E29">
        <v>5.97</v>
      </c>
      <c r="I29" t="s">
        <v>93</v>
      </c>
      <c r="J29">
        <v>0.93</v>
      </c>
      <c r="K29">
        <v>0.64</v>
      </c>
      <c r="L29">
        <v>2.93</v>
      </c>
      <c r="M29">
        <v>3.2</v>
      </c>
    </row>
    <row r="30" spans="1:16" x14ac:dyDescent="0.25">
      <c r="A30" t="s">
        <v>94</v>
      </c>
      <c r="B30">
        <v>1.93</v>
      </c>
      <c r="C30">
        <v>1.93</v>
      </c>
      <c r="D30">
        <v>8.25</v>
      </c>
      <c r="E30">
        <v>6.01</v>
      </c>
      <c r="I30" t="s">
        <v>94</v>
      </c>
      <c r="J30">
        <v>0.95</v>
      </c>
      <c r="K30">
        <v>0.62</v>
      </c>
      <c r="L30">
        <v>2.98</v>
      </c>
      <c r="M30">
        <v>2.94</v>
      </c>
    </row>
    <row r="31" spans="1:16" x14ac:dyDescent="0.25">
      <c r="A31" t="s">
        <v>95</v>
      </c>
      <c r="B31" s="9">
        <v>-0.40410000000000001</v>
      </c>
      <c r="C31" s="9">
        <v>-0.14510000000000001</v>
      </c>
      <c r="D31" s="9">
        <v>-0.27150000000000002</v>
      </c>
      <c r="E31" s="9">
        <v>1.66E-2</v>
      </c>
      <c r="I31" t="s">
        <v>95</v>
      </c>
      <c r="J31" s="9">
        <v>-2.1100000000000001E-2</v>
      </c>
      <c r="K31" s="9">
        <v>3.2300000000000002E-2</v>
      </c>
      <c r="L31" s="9">
        <v>-1.34E-2</v>
      </c>
      <c r="M31" s="9">
        <v>9.69E-2</v>
      </c>
    </row>
    <row r="33" spans="2:13" x14ac:dyDescent="0.25">
      <c r="B33" s="10">
        <f>(B28+B29)/2</f>
        <v>1.145</v>
      </c>
      <c r="C33" s="10">
        <f>(C28+C29)/2</f>
        <v>1.645</v>
      </c>
      <c r="D33" s="10">
        <f>(D28+D29)/2</f>
        <v>6.0149999999999997</v>
      </c>
      <c r="E33" s="10">
        <f>(E28+E29)/2</f>
        <v>6.15</v>
      </c>
      <c r="J33" s="10">
        <f>(J28+J29)/2</f>
        <v>0.93</v>
      </c>
      <c r="K33" s="10">
        <f>(K28+K29)/2</f>
        <v>0.64</v>
      </c>
      <c r="L33" s="10">
        <f>(L28+L29)/2</f>
        <v>2.9400000000000004</v>
      </c>
      <c r="M33" s="10">
        <f>(M28+M29)/2</f>
        <v>3.2250000000000001</v>
      </c>
    </row>
    <row r="35" spans="2:13" x14ac:dyDescent="0.25">
      <c r="C35" s="10" t="s">
        <v>120</v>
      </c>
    </row>
    <row r="36" spans="2:13" x14ac:dyDescent="0.25">
      <c r="B36" t="s">
        <v>117</v>
      </c>
      <c r="C36">
        <v>0.32</v>
      </c>
    </row>
    <row r="37" spans="2:13" x14ac:dyDescent="0.25">
      <c r="B37" t="s">
        <v>25</v>
      </c>
      <c r="C37">
        <v>0.19</v>
      </c>
    </row>
    <row r="38" spans="2:13" x14ac:dyDescent="0.25">
      <c r="B38" t="s">
        <v>24</v>
      </c>
      <c r="C38">
        <v>0.17</v>
      </c>
    </row>
  </sheetData>
  <autoFilter ref="B35:C38" xr:uid="{189B20D4-6AFF-4688-B3D6-D9A8A5974C8C}">
    <sortState xmlns:xlrd2="http://schemas.microsoft.com/office/spreadsheetml/2017/richdata2" ref="B36:C38">
      <sortCondition descending="1" ref="C35:C3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29EB-E2A5-4962-B324-7A003ADD5249}">
  <dimension ref="A1:M43"/>
  <sheetViews>
    <sheetView topLeftCell="A4" zoomScaleNormal="100" workbookViewId="0">
      <selection activeCell="I37" sqref="I37"/>
    </sheetView>
  </sheetViews>
  <sheetFormatPr defaultRowHeight="12.75" x14ac:dyDescent="0.2"/>
  <cols>
    <col min="1" max="1" width="13.28515625" style="2" customWidth="1"/>
    <col min="2" max="16384" width="9.140625" style="2"/>
  </cols>
  <sheetData>
    <row r="1" spans="1:13" x14ac:dyDescent="0.2">
      <c r="A1" s="5"/>
      <c r="B1" s="4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  <c r="L1" s="4" t="s">
        <v>84</v>
      </c>
      <c r="M1" s="4" t="s">
        <v>83</v>
      </c>
    </row>
    <row r="2" spans="1:13" x14ac:dyDescent="0.2">
      <c r="A2" s="5" t="s">
        <v>26</v>
      </c>
      <c r="B2" s="3">
        <v>15.16</v>
      </c>
      <c r="C2" s="3">
        <v>14.24</v>
      </c>
      <c r="D2" s="3">
        <v>10.78</v>
      </c>
      <c r="E2" s="3">
        <v>14.97</v>
      </c>
      <c r="F2" s="3">
        <v>12.01</v>
      </c>
      <c r="G2" s="3">
        <v>14.36</v>
      </c>
      <c r="H2" s="3">
        <v>22.56</v>
      </c>
      <c r="I2" s="3">
        <v>20.309999999999999</v>
      </c>
      <c r="J2" s="3">
        <v>15.35</v>
      </c>
      <c r="K2" s="3">
        <v>14.3</v>
      </c>
      <c r="L2" s="3">
        <v>14.97</v>
      </c>
      <c r="M2" s="3">
        <v>13.43</v>
      </c>
    </row>
    <row r="3" spans="1:13" ht="15" x14ac:dyDescent="0.25">
      <c r="A3" s="7" t="s">
        <v>30</v>
      </c>
      <c r="B3" s="6">
        <v>15.81</v>
      </c>
      <c r="C3" s="6">
        <v>13.94</v>
      </c>
      <c r="D3" s="6">
        <v>11.14</v>
      </c>
      <c r="E3" s="6">
        <v>17.52</v>
      </c>
      <c r="F3" s="6">
        <v>14.19</v>
      </c>
      <c r="G3" s="6">
        <v>-7.02</v>
      </c>
      <c r="H3" s="6">
        <v>14.64</v>
      </c>
      <c r="I3" s="6">
        <v>13.28</v>
      </c>
      <c r="J3" s="6">
        <v>1.58</v>
      </c>
      <c r="K3" s="6">
        <v>-22.45</v>
      </c>
      <c r="L3" s="6">
        <v>5.77</v>
      </c>
      <c r="M3" s="6">
        <v>14.52</v>
      </c>
    </row>
    <row r="25" spans="1:8" x14ac:dyDescent="0.2">
      <c r="A25" s="7" t="s">
        <v>26</v>
      </c>
      <c r="H25" s="7" t="s">
        <v>30</v>
      </c>
    </row>
    <row r="26" spans="1:8" x14ac:dyDescent="0.2">
      <c r="B26" s="2" t="s">
        <v>85</v>
      </c>
      <c r="C26" s="2" t="s">
        <v>86</v>
      </c>
      <c r="D26" s="2" t="s">
        <v>109</v>
      </c>
      <c r="E26" s="2" t="s">
        <v>110</v>
      </c>
    </row>
    <row r="27" spans="1:8" x14ac:dyDescent="0.2">
      <c r="A27" s="2" t="s">
        <v>89</v>
      </c>
      <c r="B27" s="16">
        <v>1.97</v>
      </c>
      <c r="C27" s="16">
        <v>2.78</v>
      </c>
      <c r="D27" s="17">
        <v>10.25</v>
      </c>
      <c r="E27" s="16">
        <v>11.42</v>
      </c>
    </row>
    <row r="28" spans="1:8" x14ac:dyDescent="0.2">
      <c r="A28" s="2" t="s">
        <v>90</v>
      </c>
      <c r="B28" s="2">
        <v>7</v>
      </c>
      <c r="C28" s="2">
        <v>6</v>
      </c>
      <c r="D28" s="2">
        <v>5</v>
      </c>
      <c r="E28" s="2">
        <v>7</v>
      </c>
    </row>
    <row r="29" spans="1:8" x14ac:dyDescent="0.2">
      <c r="A29" s="2" t="s">
        <v>91</v>
      </c>
      <c r="B29" s="17">
        <v>2</v>
      </c>
      <c r="C29" s="17">
        <v>3.02</v>
      </c>
      <c r="D29" s="17">
        <v>10.66</v>
      </c>
      <c r="E29" s="18">
        <v>11.47</v>
      </c>
    </row>
    <row r="30" spans="1:8" x14ac:dyDescent="0.2">
      <c r="A30" s="2" t="s">
        <v>92</v>
      </c>
      <c r="B30" s="2">
        <v>2.12</v>
      </c>
      <c r="C30" s="2">
        <v>3.16</v>
      </c>
      <c r="D30" s="2">
        <v>10.66</v>
      </c>
      <c r="E30" s="2">
        <v>12.52</v>
      </c>
    </row>
    <row r="31" spans="1:8" x14ac:dyDescent="0.2">
      <c r="A31" s="2" t="s">
        <v>93</v>
      </c>
      <c r="B31" s="2">
        <v>1.84</v>
      </c>
      <c r="C31" s="2">
        <v>2.4700000000000002</v>
      </c>
      <c r="D31" s="2">
        <v>9.66</v>
      </c>
      <c r="E31" s="2">
        <v>10.42</v>
      </c>
    </row>
    <row r="32" spans="1:8" x14ac:dyDescent="0.2">
      <c r="A32" s="2" t="s">
        <v>94</v>
      </c>
      <c r="B32" s="2">
        <v>3.38</v>
      </c>
      <c r="C32" s="2">
        <v>3.9</v>
      </c>
      <c r="D32" s="2">
        <v>13.86</v>
      </c>
      <c r="E32" s="2">
        <v>10.25</v>
      </c>
    </row>
    <row r="33" spans="1:10" x14ac:dyDescent="0.2">
      <c r="A33" s="2" t="s">
        <v>95</v>
      </c>
      <c r="B33" s="15">
        <v>-0.41720000000000002</v>
      </c>
      <c r="C33" s="15">
        <v>-0.28720000000000001</v>
      </c>
      <c r="D33" s="15">
        <v>-0.26050000000000001</v>
      </c>
      <c r="E33" s="15">
        <v>0.1149</v>
      </c>
    </row>
    <row r="35" spans="1:10" x14ac:dyDescent="0.2">
      <c r="B35" s="7">
        <f>(B30+B31)/2</f>
        <v>1.98</v>
      </c>
      <c r="C35" s="7">
        <f>(C30+C31)/2</f>
        <v>2.8150000000000004</v>
      </c>
      <c r="D35" s="7">
        <f>(D30+D31)/2</f>
        <v>10.16</v>
      </c>
      <c r="E35" s="7">
        <f>(E30+E31)/2</f>
        <v>11.469999999999999</v>
      </c>
      <c r="I35" s="2" t="s">
        <v>118</v>
      </c>
      <c r="J35" s="2">
        <v>0.19</v>
      </c>
    </row>
    <row r="36" spans="1:10" x14ac:dyDescent="0.2">
      <c r="I36" s="2" t="s">
        <v>119</v>
      </c>
      <c r="J36" s="2">
        <v>0.24</v>
      </c>
    </row>
    <row r="37" spans="1:10" ht="15" x14ac:dyDescent="0.25">
      <c r="B37" s="2" t="s">
        <v>85</v>
      </c>
      <c r="C37" s="2" t="s">
        <v>86</v>
      </c>
      <c r="D37" s="2" t="s">
        <v>109</v>
      </c>
      <c r="E37" s="2" t="s">
        <v>110</v>
      </c>
      <c r="G37" s="19"/>
    </row>
    <row r="38" spans="1:10" x14ac:dyDescent="0.2">
      <c r="A38" s="2" t="s">
        <v>96</v>
      </c>
      <c r="B38" s="2">
        <v>0</v>
      </c>
      <c r="C38" s="2">
        <v>0</v>
      </c>
      <c r="D38" s="2">
        <v>0</v>
      </c>
      <c r="E38" s="2">
        <v>0</v>
      </c>
    </row>
    <row r="39" spans="1:10" x14ac:dyDescent="0.2">
      <c r="A39" s="2" t="s">
        <v>97</v>
      </c>
      <c r="B39" s="2">
        <v>0</v>
      </c>
      <c r="C39" s="2">
        <v>0</v>
      </c>
      <c r="D39" s="2">
        <v>0</v>
      </c>
      <c r="E39" s="2">
        <v>0</v>
      </c>
    </row>
    <row r="40" spans="1:10" x14ac:dyDescent="0.2">
      <c r="A40" s="2" t="s">
        <v>98</v>
      </c>
      <c r="B40" s="2">
        <v>0</v>
      </c>
      <c r="C40" s="2">
        <v>0</v>
      </c>
      <c r="D40" s="2">
        <v>0</v>
      </c>
      <c r="E40" s="2">
        <v>0</v>
      </c>
    </row>
    <row r="41" spans="1:10" x14ac:dyDescent="0.2">
      <c r="A41" s="2" t="s">
        <v>99</v>
      </c>
      <c r="B41" s="16">
        <v>1</v>
      </c>
      <c r="C41" s="2">
        <v>1</v>
      </c>
      <c r="D41" s="2">
        <v>0</v>
      </c>
      <c r="E41" s="2">
        <v>0</v>
      </c>
    </row>
    <row r="42" spans="1:10" x14ac:dyDescent="0.2">
      <c r="A42" s="2" t="s">
        <v>100</v>
      </c>
      <c r="B42" s="16">
        <v>1</v>
      </c>
      <c r="C42" s="2">
        <v>1</v>
      </c>
      <c r="D42" s="2">
        <v>0</v>
      </c>
      <c r="E42" s="2">
        <v>0</v>
      </c>
    </row>
    <row r="43" spans="1:10" x14ac:dyDescent="0.2">
      <c r="A43" s="2" t="s">
        <v>101</v>
      </c>
      <c r="B43" s="16">
        <v>1</v>
      </c>
      <c r="C43" s="2">
        <v>2</v>
      </c>
      <c r="D43" s="2">
        <v>2</v>
      </c>
      <c r="E43" s="2">
        <v>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0D78-4636-4937-92FD-D0D968BEAEFE}">
  <dimension ref="A1:R69"/>
  <sheetViews>
    <sheetView tabSelected="1" workbookViewId="0">
      <selection activeCell="N63" sqref="N63:R69"/>
    </sheetView>
  </sheetViews>
  <sheetFormatPr defaultRowHeight="15" x14ac:dyDescent="0.25"/>
  <cols>
    <col min="1" max="1" width="15.7109375" customWidth="1"/>
  </cols>
  <sheetData>
    <row r="1" spans="1:13" x14ac:dyDescent="0.25"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 t="s">
        <v>84</v>
      </c>
      <c r="M1" s="8" t="s">
        <v>83</v>
      </c>
    </row>
    <row r="2" spans="1:13" x14ac:dyDescent="0.25">
      <c r="A2" t="s">
        <v>23</v>
      </c>
      <c r="B2" s="6">
        <v>51.47</v>
      </c>
      <c r="C2" s="6">
        <v>60.08</v>
      </c>
      <c r="D2" s="6">
        <v>41.75</v>
      </c>
      <c r="E2" s="6">
        <v>42.04</v>
      </c>
      <c r="F2" s="6">
        <v>38.58</v>
      </c>
      <c r="G2" s="6">
        <v>32.520000000000003</v>
      </c>
      <c r="H2" s="6">
        <v>32.340000000000003</v>
      </c>
      <c r="I2" s="6">
        <v>33.04</v>
      </c>
      <c r="J2" s="6">
        <v>28.75</v>
      </c>
      <c r="K2" s="6">
        <v>26.92</v>
      </c>
      <c r="L2" s="6">
        <v>27.26</v>
      </c>
      <c r="M2" s="6">
        <v>46.78</v>
      </c>
    </row>
    <row r="3" spans="1:13" x14ac:dyDescent="0.25">
      <c r="A3" t="s">
        <v>27</v>
      </c>
      <c r="C3" s="6">
        <v>20.57</v>
      </c>
      <c r="D3" s="6">
        <v>20.85</v>
      </c>
      <c r="E3" s="6">
        <v>20.67</v>
      </c>
      <c r="F3" s="6">
        <v>25.25</v>
      </c>
      <c r="G3" s="6">
        <v>24.94</v>
      </c>
      <c r="H3" s="6">
        <v>18.37</v>
      </c>
      <c r="I3" s="6">
        <v>23.99</v>
      </c>
      <c r="J3" s="6">
        <v>8.94</v>
      </c>
      <c r="K3" s="6">
        <v>8.1999999999999993</v>
      </c>
      <c r="L3" s="6">
        <v>8.1300000000000008</v>
      </c>
      <c r="M3" s="6">
        <v>22.46</v>
      </c>
    </row>
    <row r="4" spans="1:13" x14ac:dyDescent="0.25">
      <c r="A4" t="s">
        <v>28</v>
      </c>
      <c r="C4" s="6">
        <v>33.04</v>
      </c>
      <c r="D4" s="6">
        <v>28.98</v>
      </c>
      <c r="E4" s="6">
        <v>27.74</v>
      </c>
      <c r="F4" s="6">
        <v>41.52</v>
      </c>
      <c r="G4" s="6">
        <v>19.89</v>
      </c>
      <c r="H4" s="6">
        <v>28.12</v>
      </c>
      <c r="I4" s="6">
        <v>17.23</v>
      </c>
      <c r="J4" s="6">
        <v>23.02</v>
      </c>
      <c r="K4" s="6">
        <v>19.82</v>
      </c>
      <c r="L4" s="6">
        <v>26.58</v>
      </c>
      <c r="M4" s="6">
        <v>30.23</v>
      </c>
    </row>
    <row r="5" spans="1:13" x14ac:dyDescent="0.25">
      <c r="A5" t="s">
        <v>29</v>
      </c>
      <c r="B5" s="6">
        <v>31.6</v>
      </c>
      <c r="C5" s="6">
        <v>17.5</v>
      </c>
      <c r="D5" s="6">
        <v>23.64</v>
      </c>
      <c r="E5" s="6">
        <v>27.74</v>
      </c>
      <c r="F5" s="6">
        <v>31.1</v>
      </c>
      <c r="G5" s="6">
        <v>-2.2200000000000002</v>
      </c>
      <c r="H5" s="6">
        <v>24.47</v>
      </c>
      <c r="I5" s="6">
        <v>38.03</v>
      </c>
      <c r="J5" s="6">
        <v>44.63</v>
      </c>
      <c r="K5" s="6">
        <v>46.25</v>
      </c>
      <c r="L5" s="6">
        <v>48.08</v>
      </c>
      <c r="M5" s="6">
        <v>26.32</v>
      </c>
    </row>
    <row r="26" spans="1:13" x14ac:dyDescent="0.25">
      <c r="A26" s="10" t="s">
        <v>23</v>
      </c>
      <c r="I26" s="10" t="s">
        <v>27</v>
      </c>
    </row>
    <row r="27" spans="1:13" x14ac:dyDescent="0.25">
      <c r="B27" t="s">
        <v>85</v>
      </c>
      <c r="C27" t="s">
        <v>86</v>
      </c>
      <c r="D27" t="s">
        <v>87</v>
      </c>
      <c r="E27" t="s">
        <v>88</v>
      </c>
      <c r="J27" t="s">
        <v>85</v>
      </c>
      <c r="K27" t="s">
        <v>86</v>
      </c>
      <c r="L27" t="s">
        <v>102</v>
      </c>
      <c r="M27" t="s">
        <v>103</v>
      </c>
    </row>
    <row r="28" spans="1:13" x14ac:dyDescent="0.25">
      <c r="A28" t="s">
        <v>89</v>
      </c>
      <c r="B28" s="11">
        <v>3.27</v>
      </c>
      <c r="C28" s="12">
        <v>2.97</v>
      </c>
      <c r="D28" s="13">
        <v>12.68</v>
      </c>
      <c r="E28" s="12">
        <v>13.41</v>
      </c>
      <c r="I28" t="s">
        <v>89</v>
      </c>
      <c r="J28" s="11">
        <v>1.22</v>
      </c>
      <c r="K28" s="12">
        <v>1.08</v>
      </c>
      <c r="L28" s="11">
        <v>3.77</v>
      </c>
      <c r="M28" s="11">
        <v>4.38</v>
      </c>
    </row>
    <row r="29" spans="1:13" x14ac:dyDescent="0.25">
      <c r="A29" t="s">
        <v>90</v>
      </c>
      <c r="B29">
        <v>8</v>
      </c>
      <c r="C29">
        <v>8</v>
      </c>
      <c r="D29">
        <v>10</v>
      </c>
      <c r="E29">
        <v>10</v>
      </c>
      <c r="I29" t="s">
        <v>90</v>
      </c>
      <c r="J29">
        <v>8</v>
      </c>
      <c r="K29">
        <v>8</v>
      </c>
      <c r="L29">
        <v>9</v>
      </c>
      <c r="M29">
        <v>9</v>
      </c>
    </row>
    <row r="30" spans="1:13" x14ac:dyDescent="0.25">
      <c r="A30" t="s">
        <v>91</v>
      </c>
      <c r="B30" s="11">
        <v>3.23</v>
      </c>
      <c r="C30" s="12">
        <v>2.97</v>
      </c>
      <c r="D30" s="11">
        <v>12.62</v>
      </c>
      <c r="E30" s="11">
        <v>13.14</v>
      </c>
      <c r="I30" t="s">
        <v>91</v>
      </c>
      <c r="J30" s="12">
        <v>1.27</v>
      </c>
      <c r="K30" s="12">
        <v>1.1100000000000001</v>
      </c>
      <c r="L30" s="11">
        <v>3.75</v>
      </c>
      <c r="M30" s="11">
        <v>4.3600000000000003</v>
      </c>
    </row>
    <row r="31" spans="1:13" x14ac:dyDescent="0.25">
      <c r="A31" t="s">
        <v>92</v>
      </c>
      <c r="B31">
        <v>3.38</v>
      </c>
      <c r="C31">
        <v>3.06</v>
      </c>
      <c r="D31">
        <v>12.8</v>
      </c>
      <c r="E31">
        <v>13.77</v>
      </c>
      <c r="I31" t="s">
        <v>92</v>
      </c>
      <c r="J31">
        <v>1.45</v>
      </c>
      <c r="K31">
        <v>1.1399999999999999</v>
      </c>
      <c r="L31">
        <v>4</v>
      </c>
      <c r="M31">
        <v>4.72</v>
      </c>
    </row>
    <row r="32" spans="1:13" x14ac:dyDescent="0.25">
      <c r="A32" t="s">
        <v>93</v>
      </c>
      <c r="B32">
        <v>3.21</v>
      </c>
      <c r="C32">
        <v>2.83</v>
      </c>
      <c r="D32">
        <v>12.56</v>
      </c>
      <c r="E32">
        <v>12.92</v>
      </c>
      <c r="I32" t="s">
        <v>93</v>
      </c>
      <c r="J32">
        <v>1.03</v>
      </c>
      <c r="K32">
        <v>0.99</v>
      </c>
      <c r="L32">
        <v>3.55</v>
      </c>
      <c r="M32">
        <v>4.05</v>
      </c>
    </row>
    <row r="33" spans="1:13" x14ac:dyDescent="0.25">
      <c r="A33" t="s">
        <v>94</v>
      </c>
      <c r="B33">
        <v>3.13</v>
      </c>
      <c r="C33">
        <v>2.79</v>
      </c>
      <c r="D33">
        <v>11.95</v>
      </c>
      <c r="E33">
        <v>12.68</v>
      </c>
      <c r="I33" t="s">
        <v>94</v>
      </c>
      <c r="J33">
        <v>0.97</v>
      </c>
      <c r="K33">
        <v>0.85</v>
      </c>
      <c r="L33">
        <v>3.27</v>
      </c>
      <c r="M33">
        <v>3.77</v>
      </c>
    </row>
    <row r="34" spans="1:13" x14ac:dyDescent="0.25">
      <c r="A34" t="s">
        <v>95</v>
      </c>
      <c r="B34" s="9">
        <v>4.4699999999999997E-2</v>
      </c>
      <c r="C34" s="9">
        <v>6.4500000000000002E-2</v>
      </c>
      <c r="D34" s="9">
        <v>6.1100000000000002E-2</v>
      </c>
      <c r="E34" s="9">
        <v>5.7500000000000002E-2</v>
      </c>
      <c r="I34" t="s">
        <v>95</v>
      </c>
      <c r="J34" s="9">
        <v>0.25769999999999998</v>
      </c>
      <c r="K34" s="9">
        <v>0.27060000000000001</v>
      </c>
      <c r="L34" s="9">
        <v>0.15290000000000001</v>
      </c>
      <c r="M34" s="9">
        <v>0.16239999999999999</v>
      </c>
    </row>
    <row r="36" spans="1:13" x14ac:dyDescent="0.25">
      <c r="B36" s="10">
        <f>(B31+B32)/2</f>
        <v>3.2949999999999999</v>
      </c>
      <c r="C36" s="10">
        <f>(C31+C32)/2</f>
        <v>2.9450000000000003</v>
      </c>
      <c r="D36" s="10">
        <f>(D31+D32)/2</f>
        <v>12.68</v>
      </c>
      <c r="E36" s="10">
        <f>(E31+E32)/2</f>
        <v>13.344999999999999</v>
      </c>
      <c r="J36" s="10">
        <f>(J31+J32)/2</f>
        <v>1.24</v>
      </c>
      <c r="K36" s="10">
        <f>(K31+K32)/2</f>
        <v>1.0649999999999999</v>
      </c>
      <c r="L36" s="10">
        <f>(L31+L32)/2</f>
        <v>3.7749999999999999</v>
      </c>
      <c r="M36" s="10">
        <f>(M31+M32)/2</f>
        <v>4.3849999999999998</v>
      </c>
    </row>
    <row r="38" spans="1:13" x14ac:dyDescent="0.25">
      <c r="B38" t="s">
        <v>85</v>
      </c>
      <c r="C38" t="s">
        <v>86</v>
      </c>
      <c r="D38" t="s">
        <v>87</v>
      </c>
      <c r="E38" t="s">
        <v>88</v>
      </c>
      <c r="J38" t="s">
        <v>85</v>
      </c>
      <c r="K38" t="s">
        <v>86</v>
      </c>
      <c r="L38" t="s">
        <v>102</v>
      </c>
      <c r="M38" t="s">
        <v>103</v>
      </c>
    </row>
    <row r="39" spans="1:13" x14ac:dyDescent="0.25">
      <c r="A39" t="s">
        <v>96</v>
      </c>
      <c r="B39">
        <v>0</v>
      </c>
      <c r="C39">
        <v>0</v>
      </c>
      <c r="D39">
        <v>0</v>
      </c>
      <c r="E39">
        <v>0</v>
      </c>
      <c r="I39" t="s">
        <v>96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97</v>
      </c>
      <c r="B40">
        <v>0</v>
      </c>
      <c r="C40">
        <v>0</v>
      </c>
      <c r="D40">
        <v>0</v>
      </c>
      <c r="E40">
        <v>0</v>
      </c>
      <c r="I40" t="s">
        <v>97</v>
      </c>
      <c r="J40">
        <v>1</v>
      </c>
      <c r="K40">
        <v>1</v>
      </c>
      <c r="L40">
        <v>0</v>
      </c>
      <c r="M40">
        <v>0</v>
      </c>
    </row>
    <row r="41" spans="1:13" x14ac:dyDescent="0.25">
      <c r="A41" t="s">
        <v>98</v>
      </c>
      <c r="B41">
        <v>0</v>
      </c>
      <c r="C41">
        <v>1</v>
      </c>
      <c r="D41">
        <v>0</v>
      </c>
      <c r="E41">
        <v>0</v>
      </c>
      <c r="I41" t="s">
        <v>98</v>
      </c>
      <c r="J41" s="12">
        <v>1</v>
      </c>
      <c r="K41">
        <v>2</v>
      </c>
      <c r="L41">
        <v>0</v>
      </c>
      <c r="M41">
        <v>2</v>
      </c>
    </row>
    <row r="42" spans="1:13" x14ac:dyDescent="0.25">
      <c r="A42" t="s">
        <v>99</v>
      </c>
      <c r="B42">
        <v>0</v>
      </c>
      <c r="C42">
        <v>0</v>
      </c>
      <c r="D42">
        <v>0</v>
      </c>
      <c r="E42">
        <v>0</v>
      </c>
      <c r="I42" t="s">
        <v>99</v>
      </c>
      <c r="J42">
        <v>1</v>
      </c>
      <c r="K42">
        <v>0</v>
      </c>
      <c r="L42">
        <v>1</v>
      </c>
      <c r="M42">
        <v>1</v>
      </c>
    </row>
    <row r="43" spans="1:13" x14ac:dyDescent="0.25">
      <c r="A43" t="s">
        <v>100</v>
      </c>
      <c r="B43">
        <v>0</v>
      </c>
      <c r="C43">
        <v>0</v>
      </c>
      <c r="D43">
        <v>0</v>
      </c>
      <c r="E43">
        <v>0</v>
      </c>
      <c r="I43" t="s">
        <v>100</v>
      </c>
      <c r="J43">
        <v>0</v>
      </c>
      <c r="K43">
        <v>0</v>
      </c>
      <c r="L43">
        <v>1</v>
      </c>
      <c r="M43">
        <v>1</v>
      </c>
    </row>
    <row r="44" spans="1:13" x14ac:dyDescent="0.25">
      <c r="A44" t="s">
        <v>101</v>
      </c>
      <c r="B44" s="11">
        <v>1</v>
      </c>
      <c r="C44">
        <v>0</v>
      </c>
      <c r="D44" s="11">
        <v>1</v>
      </c>
      <c r="E44" s="11">
        <v>2</v>
      </c>
      <c r="I44" t="s">
        <v>101</v>
      </c>
      <c r="J44" s="11">
        <v>1</v>
      </c>
      <c r="K44">
        <v>0</v>
      </c>
      <c r="L44">
        <v>5</v>
      </c>
      <c r="M44">
        <v>2</v>
      </c>
    </row>
    <row r="50" spans="14:18" x14ac:dyDescent="0.25">
      <c r="N50" s="10" t="s">
        <v>113</v>
      </c>
    </row>
    <row r="51" spans="14:18" x14ac:dyDescent="0.25">
      <c r="O51" t="s">
        <v>105</v>
      </c>
      <c r="P51" t="s">
        <v>106</v>
      </c>
      <c r="Q51" t="s">
        <v>114</v>
      </c>
      <c r="R51" t="s">
        <v>115</v>
      </c>
    </row>
    <row r="52" spans="14:18" x14ac:dyDescent="0.25">
      <c r="N52" t="s">
        <v>89</v>
      </c>
      <c r="O52" s="13">
        <v>1.45</v>
      </c>
      <c r="P52" s="11">
        <v>1.02</v>
      </c>
      <c r="Q52" s="11">
        <v>4.74</v>
      </c>
      <c r="R52" s="12">
        <v>5.15</v>
      </c>
    </row>
    <row r="53" spans="14:18" x14ac:dyDescent="0.25">
      <c r="N53" t="s">
        <v>90</v>
      </c>
      <c r="O53">
        <v>8</v>
      </c>
      <c r="P53">
        <v>7</v>
      </c>
      <c r="Q53">
        <v>8</v>
      </c>
      <c r="R53">
        <v>7</v>
      </c>
    </row>
    <row r="54" spans="14:18" x14ac:dyDescent="0.25">
      <c r="N54" t="s">
        <v>91</v>
      </c>
      <c r="O54" s="12">
        <v>1.47</v>
      </c>
      <c r="P54" s="11">
        <v>0.97</v>
      </c>
      <c r="Q54" s="11">
        <v>4.72</v>
      </c>
      <c r="R54" s="10" t="s">
        <v>116</v>
      </c>
    </row>
    <row r="55" spans="14:18" x14ac:dyDescent="0.25">
      <c r="N55" t="s">
        <v>92</v>
      </c>
      <c r="O55">
        <v>1.47</v>
      </c>
      <c r="P55">
        <v>1.1599999999999999</v>
      </c>
      <c r="Q55">
        <v>4.8</v>
      </c>
      <c r="R55">
        <v>5.32</v>
      </c>
    </row>
    <row r="56" spans="14:18" x14ac:dyDescent="0.25">
      <c r="N56" t="s">
        <v>93</v>
      </c>
      <c r="O56">
        <v>1.43</v>
      </c>
      <c r="P56">
        <v>0.97</v>
      </c>
      <c r="Q56">
        <v>4.7</v>
      </c>
      <c r="R56">
        <v>4.8899999999999997</v>
      </c>
    </row>
    <row r="57" spans="14:18" x14ac:dyDescent="0.25">
      <c r="N57" t="s">
        <v>94</v>
      </c>
      <c r="O57">
        <v>1.43</v>
      </c>
      <c r="P57">
        <v>0.93</v>
      </c>
      <c r="Q57">
        <v>4.47</v>
      </c>
      <c r="R57">
        <v>4.74</v>
      </c>
    </row>
    <row r="58" spans="14:18" x14ac:dyDescent="0.25">
      <c r="N58" t="s">
        <v>95</v>
      </c>
      <c r="O58" s="9">
        <v>1.4E-2</v>
      </c>
      <c r="P58" s="9">
        <v>9.6799999999999997E-2</v>
      </c>
      <c r="Q58" s="9">
        <v>6.0400000000000002E-2</v>
      </c>
      <c r="R58" s="9">
        <v>8.5400000000000004E-2</v>
      </c>
    </row>
    <row r="60" spans="14:18" x14ac:dyDescent="0.25">
      <c r="O60" s="10">
        <f>(O55+O56)/2</f>
        <v>1.45</v>
      </c>
      <c r="P60" s="10">
        <f t="shared" ref="P60:R60" si="0">(P55+P56)/2</f>
        <v>1.0649999999999999</v>
      </c>
      <c r="Q60" s="10">
        <f t="shared" si="0"/>
        <v>4.75</v>
      </c>
      <c r="R60" s="10">
        <f t="shared" si="0"/>
        <v>5.1050000000000004</v>
      </c>
    </row>
    <row r="63" spans="14:18" x14ac:dyDescent="0.25">
      <c r="O63" t="s">
        <v>105</v>
      </c>
      <c r="P63" t="s">
        <v>106</v>
      </c>
      <c r="Q63" t="s">
        <v>114</v>
      </c>
      <c r="R63" t="s">
        <v>115</v>
      </c>
    </row>
    <row r="64" spans="14:18" x14ac:dyDescent="0.25">
      <c r="N64" t="s">
        <v>96</v>
      </c>
      <c r="O64">
        <v>0</v>
      </c>
      <c r="P64">
        <v>0</v>
      </c>
      <c r="Q64">
        <v>0</v>
      </c>
      <c r="R64">
        <v>0</v>
      </c>
    </row>
    <row r="65" spans="14:18" x14ac:dyDescent="0.25">
      <c r="N65" t="s">
        <v>97</v>
      </c>
      <c r="O65">
        <v>0</v>
      </c>
      <c r="P65">
        <v>0</v>
      </c>
      <c r="Q65">
        <v>0</v>
      </c>
      <c r="R65">
        <v>0</v>
      </c>
    </row>
    <row r="66" spans="14:18" x14ac:dyDescent="0.25">
      <c r="N66" t="s">
        <v>98</v>
      </c>
      <c r="O66">
        <v>1</v>
      </c>
      <c r="P66">
        <v>1</v>
      </c>
      <c r="Q66">
        <v>0</v>
      </c>
      <c r="R66">
        <v>0</v>
      </c>
    </row>
    <row r="67" spans="14:18" x14ac:dyDescent="0.25">
      <c r="N67" t="s">
        <v>99</v>
      </c>
      <c r="O67">
        <v>0</v>
      </c>
      <c r="P67">
        <v>0</v>
      </c>
      <c r="Q67">
        <v>0</v>
      </c>
      <c r="R67">
        <v>0</v>
      </c>
    </row>
    <row r="68" spans="14:18" x14ac:dyDescent="0.25">
      <c r="N68" t="s">
        <v>100</v>
      </c>
      <c r="O68">
        <v>0</v>
      </c>
      <c r="P68">
        <v>0</v>
      </c>
      <c r="Q68">
        <v>0</v>
      </c>
      <c r="R68">
        <v>0</v>
      </c>
    </row>
    <row r="69" spans="14:18" x14ac:dyDescent="0.25">
      <c r="N69" t="s">
        <v>101</v>
      </c>
      <c r="O69">
        <v>0</v>
      </c>
      <c r="P69">
        <v>0</v>
      </c>
      <c r="Q69">
        <v>0</v>
      </c>
      <c r="R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GMS-LZB</vt:lpstr>
      <vt:lpstr>LEN-WLY</vt:lpstr>
      <vt:lpstr>ACN-KMX-KR-DRI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Alejandro Pérez Esparza</cp:lastModifiedBy>
  <dcterms:created xsi:type="dcterms:W3CDTF">2025-06-12T15:34:43Z</dcterms:created>
  <dcterms:modified xsi:type="dcterms:W3CDTF">2025-07-23T02:00:34Z</dcterms:modified>
</cp:coreProperties>
</file>